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7755"/>
  </bookViews>
  <sheets>
    <sheet name="2015年30代女性増減率" sheetId="1" r:id="rId1"/>
    <sheet name="日本創成会議との比較データ" sheetId="2" r:id="rId2"/>
    <sheet name="実質社会増減（過疎）" sheetId="3" r:id="rId3"/>
    <sheet name="実質社会増減（全国）" sheetId="4" r:id="rId4"/>
    <sheet name="2045年人口増減率（全国）" sheetId="5" r:id="rId5"/>
    <sheet name="2045年人口増減率グラフ" sheetId="6" r:id="rId6"/>
    <sheet name="子ども安定化達成上位30（過疎）" sheetId="7" r:id="rId7"/>
    <sheet name="子ども人口安定化グラフ（過疎）" sheetId="8" r:id="rId8"/>
    <sheet name="子ども人口安定達成176リスト（全国）" sheetId="9" r:id="rId9"/>
    <sheet name="総合的人口安定上位30（過疎）" sheetId="10" r:id="rId10"/>
    <sheet name="総合的人口安定グラフ（過疎）" sheetId="11" r:id="rId11"/>
    <sheet name="総合的人口安定達成163リスト（全国）" sheetId="12" r:id="rId12"/>
  </sheets>
  <externalReferences>
    <externalReference r:id="rId1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G12" i="6"/>
  <c r="F12" i="6"/>
  <c r="E12" i="6"/>
  <c r="D12" i="6"/>
  <c r="C12" i="6"/>
  <c r="B12" i="6"/>
  <c r="H9" i="6"/>
  <c r="G9" i="6"/>
  <c r="F9" i="6"/>
  <c r="E9" i="6"/>
  <c r="D9" i="6"/>
  <c r="C9" i="6"/>
  <c r="B9" i="6"/>
  <c r="G8" i="6"/>
  <c r="C8" i="6"/>
  <c r="I5" i="6"/>
  <c r="I3" i="6"/>
  <c r="I2" i="6"/>
  <c r="H2" i="6"/>
  <c r="H8" i="6" s="1"/>
  <c r="G2" i="6"/>
  <c r="F2" i="6"/>
  <c r="F8" i="6" s="1"/>
  <c r="E2" i="6"/>
  <c r="E8" i="6" s="1"/>
  <c r="D2" i="6"/>
  <c r="D8" i="6" s="1"/>
  <c r="C2" i="6"/>
  <c r="B2" i="6"/>
  <c r="B8" i="6" s="1"/>
  <c r="A3" i="5"/>
  <c r="A3" i="4"/>
  <c r="M22" i="2"/>
  <c r="L22" i="2"/>
  <c r="I22" i="2"/>
  <c r="H22" i="2"/>
  <c r="M21" i="2"/>
  <c r="L21" i="2"/>
  <c r="I21" i="2"/>
  <c r="H21" i="2"/>
  <c r="M20" i="2"/>
  <c r="L20" i="2"/>
  <c r="I20" i="2"/>
  <c r="H20" i="2"/>
  <c r="M19" i="2"/>
  <c r="L19" i="2"/>
  <c r="I19" i="2"/>
  <c r="H19" i="2"/>
  <c r="M18" i="2"/>
  <c r="L18" i="2"/>
  <c r="I18" i="2"/>
  <c r="H18" i="2"/>
  <c r="M17" i="2"/>
  <c r="L17" i="2"/>
  <c r="I17" i="2"/>
  <c r="H17" i="2"/>
  <c r="M16" i="2"/>
  <c r="L16" i="2"/>
  <c r="I16" i="2"/>
  <c r="H16" i="2"/>
  <c r="M15" i="2"/>
  <c r="L15" i="2"/>
  <c r="I15" i="2"/>
  <c r="H15" i="2"/>
  <c r="M14" i="2"/>
  <c r="L14" i="2"/>
  <c r="I14" i="2"/>
  <c r="H14" i="2"/>
  <c r="M13" i="2"/>
  <c r="L13" i="2"/>
  <c r="I13" i="2"/>
  <c r="H13" i="2"/>
  <c r="M12" i="2"/>
  <c r="L12" i="2"/>
  <c r="I12" i="2"/>
  <c r="H12" i="2"/>
  <c r="M11" i="2"/>
  <c r="L11" i="2"/>
  <c r="I11" i="2"/>
  <c r="H11" i="2"/>
  <c r="M10" i="2"/>
  <c r="L10" i="2"/>
  <c r="I10" i="2"/>
  <c r="H10" i="2"/>
  <c r="M9" i="2"/>
  <c r="L9" i="2"/>
  <c r="I9" i="2"/>
  <c r="H9" i="2"/>
  <c r="M8" i="2"/>
  <c r="L8" i="2"/>
  <c r="I8" i="2"/>
  <c r="H8" i="2"/>
  <c r="M7" i="2"/>
  <c r="L7" i="2"/>
  <c r="I7" i="2"/>
  <c r="H7" i="2"/>
  <c r="M6" i="2"/>
  <c r="L6" i="2"/>
  <c r="I6" i="2"/>
  <c r="H6" i="2"/>
  <c r="M5" i="2"/>
  <c r="L5" i="2"/>
  <c r="I5" i="2"/>
  <c r="H5" i="2"/>
  <c r="M4" i="2"/>
  <c r="L4" i="2"/>
  <c r="I4" i="2"/>
  <c r="H4" i="2"/>
  <c r="M3" i="2"/>
  <c r="L3" i="2"/>
  <c r="I3" i="2"/>
  <c r="H3" i="2"/>
  <c r="A3" i="1"/>
</calcChain>
</file>

<file path=xl/sharedStrings.xml><?xml version="1.0" encoding="utf-8"?>
<sst xmlns="http://schemas.openxmlformats.org/spreadsheetml/2006/main" count="1190" uniqueCount="397">
  <si>
    <t>■2015年 30代女性コーホート増減率ランキング</t>
    <rPh sb="5" eb="6">
      <t>ネン</t>
    </rPh>
    <rPh sb="9" eb="10">
      <t>ダイ</t>
    </rPh>
    <rPh sb="10" eb="12">
      <t>ジョセイ</t>
    </rPh>
    <rPh sb="17" eb="19">
      <t>ゾウゲン</t>
    </rPh>
    <rPh sb="19" eb="20">
      <t>リツ</t>
    </rPh>
    <phoneticPr fontId="3"/>
  </si>
  <si>
    <t>※2010年女性25～34歳と2015年女性30～39歳を比較</t>
    <rPh sb="5" eb="6">
      <t>ネン</t>
    </rPh>
    <rPh sb="6" eb="8">
      <t>ジョセイ</t>
    </rPh>
    <rPh sb="13" eb="14">
      <t>サイ</t>
    </rPh>
    <rPh sb="19" eb="20">
      <t>ネン</t>
    </rPh>
    <rPh sb="20" eb="22">
      <t>ジョセイ</t>
    </rPh>
    <rPh sb="27" eb="28">
      <t>サイ</t>
    </rPh>
    <rPh sb="29" eb="31">
      <t>ヒカク</t>
    </rPh>
    <phoneticPr fontId="3"/>
  </si>
  <si>
    <t>順位</t>
    <rPh sb="0" eb="2">
      <t>ジュンイ</t>
    </rPh>
    <phoneticPr fontId="3"/>
  </si>
  <si>
    <t>県名</t>
    <rPh sb="0" eb="2">
      <t>ケンメイ</t>
    </rPh>
    <phoneticPr fontId="3"/>
  </si>
  <si>
    <t>市町村名</t>
    <rPh sb="0" eb="3">
      <t>シチョウソン</t>
    </rPh>
    <rPh sb="3" eb="4">
      <t>メイ</t>
    </rPh>
    <phoneticPr fontId="3"/>
  </si>
  <si>
    <t>増減率</t>
    <rPh sb="0" eb="2">
      <t>ゾウゲン</t>
    </rPh>
    <rPh sb="2" eb="3">
      <t>リツ</t>
    </rPh>
    <phoneticPr fontId="3"/>
  </si>
  <si>
    <t>鹿児島県</t>
    <phoneticPr fontId="3"/>
  </si>
  <si>
    <t>十島村</t>
    <phoneticPr fontId="3"/>
  </si>
  <si>
    <t>和歌山県</t>
    <phoneticPr fontId="3"/>
  </si>
  <si>
    <t>北山村</t>
    <phoneticPr fontId="3"/>
  </si>
  <si>
    <t>三島村</t>
    <phoneticPr fontId="3"/>
  </si>
  <si>
    <t>沖縄県</t>
    <phoneticPr fontId="3"/>
  </si>
  <si>
    <t>北大東村</t>
    <phoneticPr fontId="3"/>
  </si>
  <si>
    <t>島根県</t>
    <phoneticPr fontId="3"/>
  </si>
  <si>
    <t>海士町</t>
    <phoneticPr fontId="3"/>
  </si>
  <si>
    <t>長野県</t>
    <phoneticPr fontId="3"/>
  </si>
  <si>
    <t>北相木村</t>
    <phoneticPr fontId="3"/>
  </si>
  <si>
    <t>山梨県</t>
    <phoneticPr fontId="3"/>
  </si>
  <si>
    <t>小菅村</t>
    <phoneticPr fontId="3"/>
  </si>
  <si>
    <t>知夫村</t>
    <phoneticPr fontId="3"/>
  </si>
  <si>
    <t>伊是名村</t>
    <phoneticPr fontId="3"/>
  </si>
  <si>
    <t>大和村</t>
    <phoneticPr fontId="3"/>
  </si>
  <si>
    <t>宮崎県</t>
    <phoneticPr fontId="3"/>
  </si>
  <si>
    <t>諸塚村</t>
    <phoneticPr fontId="3"/>
  </si>
  <si>
    <t>長野県</t>
    <phoneticPr fontId="3"/>
  </si>
  <si>
    <t>生坂村</t>
    <phoneticPr fontId="3"/>
  </si>
  <si>
    <t>新潟県</t>
    <phoneticPr fontId="3"/>
  </si>
  <si>
    <t>粟島浦村</t>
    <phoneticPr fontId="3"/>
  </si>
  <si>
    <t>売木村</t>
    <phoneticPr fontId="3"/>
  </si>
  <si>
    <t>渡名喜村</t>
    <phoneticPr fontId="3"/>
  </si>
  <si>
    <t>高知県</t>
    <phoneticPr fontId="3"/>
  </si>
  <si>
    <t>三原村</t>
    <phoneticPr fontId="3"/>
  </si>
  <si>
    <t>中川村</t>
    <phoneticPr fontId="3"/>
  </si>
  <si>
    <t>愛知県</t>
    <phoneticPr fontId="3"/>
  </si>
  <si>
    <t>東栄町</t>
    <phoneticPr fontId="3"/>
  </si>
  <si>
    <t>長崎県</t>
    <phoneticPr fontId="3"/>
  </si>
  <si>
    <t>小値賀町</t>
    <phoneticPr fontId="3"/>
  </si>
  <si>
    <t>北海道</t>
    <phoneticPr fontId="3"/>
  </si>
  <si>
    <t>中川町</t>
    <phoneticPr fontId="3"/>
  </si>
  <si>
    <t>与論町</t>
    <phoneticPr fontId="3"/>
  </si>
  <si>
    <t>ニセコ町</t>
    <phoneticPr fontId="3"/>
  </si>
  <si>
    <t>伊仙町</t>
    <phoneticPr fontId="3"/>
  </si>
  <si>
    <t>仁木町</t>
    <phoneticPr fontId="3"/>
  </si>
  <si>
    <t>大分県</t>
    <phoneticPr fontId="3"/>
  </si>
  <si>
    <t>姫島村</t>
    <phoneticPr fontId="3"/>
  </si>
  <si>
    <t>豊根村</t>
    <phoneticPr fontId="3"/>
  </si>
  <si>
    <t>日之影町</t>
    <phoneticPr fontId="3"/>
  </si>
  <si>
    <t>大鹿村</t>
    <phoneticPr fontId="3"/>
  </si>
  <si>
    <t>木城町</t>
    <phoneticPr fontId="3"/>
  </si>
  <si>
    <t>沖縄県</t>
  </si>
  <si>
    <t>多良間村</t>
  </si>
  <si>
    <t>自治体情報</t>
    <rPh sb="0" eb="3">
      <t>ジチタイ</t>
    </rPh>
    <rPh sb="3" eb="5">
      <t>ジョウホウ</t>
    </rPh>
    <phoneticPr fontId="3"/>
  </si>
  <si>
    <t>2010年国勢調査値</t>
    <rPh sb="4" eb="5">
      <t>ネン</t>
    </rPh>
    <rPh sb="5" eb="7">
      <t>コクセイ</t>
    </rPh>
    <rPh sb="7" eb="9">
      <t>チョウサ</t>
    </rPh>
    <rPh sb="9" eb="10">
      <t>チ</t>
    </rPh>
    <phoneticPr fontId="3"/>
  </si>
  <si>
    <t>日本創生会議による予測値</t>
    <phoneticPr fontId="3"/>
  </si>
  <si>
    <t>持続地域総研による予測値</t>
    <rPh sb="0" eb="2">
      <t>ジゾク</t>
    </rPh>
    <rPh sb="2" eb="4">
      <t>チイキ</t>
    </rPh>
    <rPh sb="4" eb="6">
      <t>ソウケン</t>
    </rPh>
    <rPh sb="9" eb="11">
      <t>ヨソク</t>
    </rPh>
    <rPh sb="11" eb="12">
      <t>チ</t>
    </rPh>
    <phoneticPr fontId="3"/>
  </si>
  <si>
    <r>
      <t xml:space="preserve">自治体名
</t>
    </r>
    <r>
      <rPr>
        <sz val="6"/>
        <color theme="1"/>
        <rFont val="游ゴシック"/>
        <family val="3"/>
        <charset val="128"/>
        <scheme val="minor"/>
      </rPr>
      <t>＊網掛は離島
＊下線は合併しなかった自治体</t>
    </r>
    <rPh sb="0" eb="3">
      <t>ジチタイ</t>
    </rPh>
    <rPh sb="3" eb="4">
      <t>メイ</t>
    </rPh>
    <rPh sb="6" eb="8">
      <t>アミカ</t>
    </rPh>
    <rPh sb="9" eb="11">
      <t>リトウ</t>
    </rPh>
    <rPh sb="13" eb="15">
      <t>カセン</t>
    </rPh>
    <rPh sb="16" eb="18">
      <t>ガッペイ</t>
    </rPh>
    <rPh sb="23" eb="26">
      <t>ジチタイ</t>
    </rPh>
    <phoneticPr fontId="3"/>
  </si>
  <si>
    <t>人口</t>
    <rPh sb="0" eb="2">
      <t>ジンコウ</t>
    </rPh>
    <phoneticPr fontId="3"/>
  </si>
  <si>
    <t>20～39歳女性</t>
    <rPh sb="5" eb="6">
      <t>サイ</t>
    </rPh>
    <rPh sb="6" eb="8">
      <t>ジョセイ</t>
    </rPh>
    <phoneticPr fontId="3"/>
  </si>
  <si>
    <t>2040年人口</t>
    <rPh sb="4" eb="5">
      <t>ネン</t>
    </rPh>
    <rPh sb="5" eb="7">
      <t>ジンコウ</t>
    </rPh>
    <phoneticPr fontId="3"/>
  </si>
  <si>
    <t>2040年20～39歳女性</t>
    <rPh sb="4" eb="5">
      <t>ネン</t>
    </rPh>
    <rPh sb="10" eb="11">
      <t>サイ</t>
    </rPh>
    <rPh sb="11" eb="13">
      <t>ジョセイ</t>
    </rPh>
    <phoneticPr fontId="3"/>
  </si>
  <si>
    <t>人口変化率
（％）</t>
    <rPh sb="0" eb="2">
      <t>ジンコウ</t>
    </rPh>
    <rPh sb="2" eb="4">
      <t>ヘンカ</t>
    </rPh>
    <rPh sb="4" eb="5">
      <t>リツ</t>
    </rPh>
    <phoneticPr fontId="3"/>
  </si>
  <si>
    <t>20～39歳女性変化率
（％）</t>
    <rPh sb="5" eb="6">
      <t>サイ</t>
    </rPh>
    <rPh sb="6" eb="8">
      <t>ジョセイ</t>
    </rPh>
    <rPh sb="8" eb="10">
      <t>ヘンカ</t>
    </rPh>
    <rPh sb="10" eb="11">
      <t>リツ</t>
    </rPh>
    <phoneticPr fontId="3"/>
  </si>
  <si>
    <t>新潟県</t>
    <rPh sb="0" eb="3">
      <t>ニイガタケン</t>
    </rPh>
    <phoneticPr fontId="3"/>
  </si>
  <si>
    <t>粟島浦村</t>
  </si>
  <si>
    <t>鹿児島県</t>
    <rPh sb="0" eb="4">
      <t>カゴシマケン</t>
    </rPh>
    <phoneticPr fontId="3"/>
  </si>
  <si>
    <t>三島村</t>
  </si>
  <si>
    <t>十島村</t>
  </si>
  <si>
    <t>和歌山県</t>
    <rPh sb="0" eb="3">
      <t>ワカヤマ</t>
    </rPh>
    <rPh sb="3" eb="4">
      <t>ケン</t>
    </rPh>
    <phoneticPr fontId="3"/>
  </si>
  <si>
    <t>北山村</t>
  </si>
  <si>
    <t>沖縄県</t>
    <rPh sb="0" eb="3">
      <t>オキナワケン</t>
    </rPh>
    <phoneticPr fontId="3"/>
  </si>
  <si>
    <t>竹富町</t>
  </si>
  <si>
    <t>島根県</t>
    <rPh sb="0" eb="3">
      <t>シマネケン</t>
    </rPh>
    <phoneticPr fontId="3"/>
  </si>
  <si>
    <t>海士町</t>
  </si>
  <si>
    <t>群馬県</t>
    <rPh sb="0" eb="3">
      <t>グンマケン</t>
    </rPh>
    <phoneticPr fontId="3"/>
  </si>
  <si>
    <t>上野村</t>
  </si>
  <si>
    <t>長野県</t>
    <rPh sb="0" eb="3">
      <t>ナガノケン</t>
    </rPh>
    <phoneticPr fontId="3"/>
  </si>
  <si>
    <t>北相木村</t>
  </si>
  <si>
    <t>座間味村</t>
  </si>
  <si>
    <t>北海道</t>
    <rPh sb="0" eb="3">
      <t>ホ</t>
    </rPh>
    <phoneticPr fontId="3"/>
  </si>
  <si>
    <t>占冠村</t>
  </si>
  <si>
    <t>伊是名村</t>
  </si>
  <si>
    <t>知夫村</t>
  </si>
  <si>
    <t>宮崎県</t>
    <rPh sb="0" eb="3">
      <t>ミヤザキケン</t>
    </rPh>
    <phoneticPr fontId="3"/>
  </si>
  <si>
    <t>諸塚村</t>
  </si>
  <si>
    <t>猿払村</t>
  </si>
  <si>
    <t>高知県</t>
    <rPh sb="0" eb="3">
      <t>コウチケン</t>
    </rPh>
    <phoneticPr fontId="3"/>
  </si>
  <si>
    <t>北川村</t>
  </si>
  <si>
    <t>鹿追町</t>
  </si>
  <si>
    <t>生坂村</t>
  </si>
  <si>
    <t>初山別村</t>
  </si>
  <si>
    <t>三原村</t>
  </si>
  <si>
    <t>■2015年 実質社会増減率ランキング</t>
    <rPh sb="5" eb="6">
      <t>ネン</t>
    </rPh>
    <rPh sb="7" eb="9">
      <t>ジッシツ</t>
    </rPh>
    <rPh sb="9" eb="11">
      <t>シャカイ</t>
    </rPh>
    <rPh sb="11" eb="13">
      <t>ゾウゲン</t>
    </rPh>
    <rPh sb="13" eb="14">
      <t>リツ</t>
    </rPh>
    <phoneticPr fontId="3"/>
  </si>
  <si>
    <t>※2010年0～64歳と2015年5～69歳を比較し、自然減を除く</t>
    <rPh sb="5" eb="6">
      <t>ネン</t>
    </rPh>
    <rPh sb="10" eb="11">
      <t>サイ</t>
    </rPh>
    <rPh sb="16" eb="17">
      <t>ネン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3"/>
  </si>
  <si>
    <t>与那国町</t>
    <phoneticPr fontId="3"/>
  </si>
  <si>
    <t>渡名喜村</t>
    <phoneticPr fontId="3"/>
  </si>
  <si>
    <t>大川村</t>
    <phoneticPr fontId="3"/>
  </si>
  <si>
    <t>西ノ島町</t>
    <phoneticPr fontId="3"/>
  </si>
  <si>
    <t>広島県</t>
    <phoneticPr fontId="3"/>
  </si>
  <si>
    <t>大崎上島町</t>
    <phoneticPr fontId="3"/>
  </si>
  <si>
    <t>座間味村</t>
    <phoneticPr fontId="3"/>
  </si>
  <si>
    <t>厚真町</t>
    <phoneticPr fontId="3"/>
  </si>
  <si>
    <t>竹富町</t>
    <phoneticPr fontId="3"/>
  </si>
  <si>
    <t>北川村</t>
    <phoneticPr fontId="3"/>
  </si>
  <si>
    <t>山口県</t>
    <phoneticPr fontId="3"/>
  </si>
  <si>
    <t>阿武町</t>
    <phoneticPr fontId="3"/>
  </si>
  <si>
    <t>福島県</t>
    <phoneticPr fontId="3"/>
  </si>
  <si>
    <t>金山町</t>
    <phoneticPr fontId="3"/>
  </si>
  <si>
    <t>幕別町</t>
    <phoneticPr fontId="3"/>
  </si>
  <si>
    <t>太地町</t>
    <phoneticPr fontId="3"/>
  </si>
  <si>
    <t>岩手県</t>
    <phoneticPr fontId="3"/>
  </si>
  <si>
    <t>釜石市</t>
    <phoneticPr fontId="3"/>
  </si>
  <si>
    <t>佐賀県</t>
    <phoneticPr fontId="3"/>
  </si>
  <si>
    <t>江北町</t>
    <phoneticPr fontId="3"/>
  </si>
  <si>
    <t>西興部村</t>
    <phoneticPr fontId="3"/>
  </si>
  <si>
    <t>陸別町</t>
    <phoneticPr fontId="3"/>
  </si>
  <si>
    <t>姶良市</t>
    <phoneticPr fontId="3"/>
  </si>
  <si>
    <t>出雲市</t>
    <phoneticPr fontId="3"/>
  </si>
  <si>
    <t>広島県</t>
  </si>
  <si>
    <t>廿日市市</t>
  </si>
  <si>
    <t>東京都</t>
  </si>
  <si>
    <t>千代田区</t>
  </si>
  <si>
    <t>鹿児島県</t>
  </si>
  <si>
    <t>福岡県</t>
  </si>
  <si>
    <t>新宮町</t>
  </si>
  <si>
    <t>港区</t>
  </si>
  <si>
    <t>台東区</t>
  </si>
  <si>
    <t>新潟県</t>
  </si>
  <si>
    <t>与那国町</t>
  </si>
  <si>
    <t>中央区</t>
  </si>
  <si>
    <t>宮城県</t>
  </si>
  <si>
    <t>大和町</t>
  </si>
  <si>
    <t>渋谷区</t>
  </si>
  <si>
    <t>茨城県</t>
  </si>
  <si>
    <t>つくばみらい市</t>
  </si>
  <si>
    <t>渡名喜村</t>
  </si>
  <si>
    <t>北海道</t>
  </si>
  <si>
    <t>東神楽町</t>
  </si>
  <si>
    <t>与那原町</t>
  </si>
  <si>
    <t>島根県</t>
  </si>
  <si>
    <t>江東区</t>
  </si>
  <si>
    <t>愛知県</t>
  </si>
  <si>
    <t>阿久比町</t>
  </si>
  <si>
    <t>埼玉県</t>
  </si>
  <si>
    <t>戸田市</t>
  </si>
  <si>
    <t>中城村</t>
  </si>
  <si>
    <t>文京区</t>
  </si>
  <si>
    <t>福津市</t>
  </si>
  <si>
    <t>大衡村</t>
  </si>
  <si>
    <t>山梨県</t>
  </si>
  <si>
    <t>昭和町</t>
  </si>
  <si>
    <t>三重県</t>
  </si>
  <si>
    <t>朝日町</t>
  </si>
  <si>
    <t>品川区</t>
  </si>
  <si>
    <t>杉並区</t>
  </si>
  <si>
    <t>荒川区</t>
  </si>
  <si>
    <t>板橋区</t>
  </si>
  <si>
    <t>富谷町</t>
  </si>
  <si>
    <t>■2045年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3"/>
  </si>
  <si>
    <t>※2015年と比較</t>
    <rPh sb="5" eb="6">
      <t>ネン</t>
    </rPh>
    <rPh sb="7" eb="9">
      <t>ヒカク</t>
    </rPh>
    <phoneticPr fontId="3"/>
  </si>
  <si>
    <t>利島村</t>
  </si>
  <si>
    <t>長久手市</t>
  </si>
  <si>
    <t>神津島村</t>
  </si>
  <si>
    <t>高知県</t>
  </si>
  <si>
    <t>大川村</t>
  </si>
  <si>
    <t>福島県</t>
  </si>
  <si>
    <t>広野町</t>
  </si>
  <si>
    <t>小笠原村</t>
  </si>
  <si>
    <t>-50%未満</t>
    <rPh sb="4" eb="6">
      <t>ミマン</t>
    </rPh>
    <phoneticPr fontId="3"/>
  </si>
  <si>
    <t>~ -30%</t>
    <phoneticPr fontId="3"/>
  </si>
  <si>
    <t>~ -20%</t>
    <phoneticPr fontId="3"/>
  </si>
  <si>
    <t>~ -10%</t>
    <phoneticPr fontId="3"/>
  </si>
  <si>
    <t>~ 0%</t>
    <phoneticPr fontId="3"/>
  </si>
  <si>
    <t>~ 10%</t>
    <phoneticPr fontId="3"/>
  </si>
  <si>
    <t>10%~</t>
    <phoneticPr fontId="3"/>
  </si>
  <si>
    <t>過疎以外</t>
    <rPh sb="0" eb="2">
      <t>カソ</t>
    </rPh>
    <rPh sb="2" eb="4">
      <t>イガイ</t>
    </rPh>
    <phoneticPr fontId="3"/>
  </si>
  <si>
    <t>過疎指定</t>
    <rPh sb="0" eb="2">
      <t>カソ</t>
    </rPh>
    <rPh sb="2" eb="4">
      <t>シテイ</t>
    </rPh>
    <phoneticPr fontId="3"/>
  </si>
  <si>
    <t>全体</t>
    <rPh sb="0" eb="2">
      <t>ゼンタイ</t>
    </rPh>
    <phoneticPr fontId="3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</si>
  <si>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3"/>
  </si>
  <si>
    <t>※30年後、子ども(15歳未満)人口を維持するために必要な定住増加人数（2015年人口の○%)</t>
    <rPh sb="6" eb="7">
      <t>コ</t>
    </rPh>
    <rPh sb="12" eb="13">
      <t>サイ</t>
    </rPh>
    <rPh sb="13" eb="15">
      <t>ミマン</t>
    </rPh>
    <rPh sb="16" eb="18">
      <t>ジンコウ</t>
    </rPh>
    <phoneticPr fontId="3"/>
  </si>
  <si>
    <t>必要人口(%)</t>
    <rPh sb="0" eb="2">
      <t>ヒツヨウ</t>
    </rPh>
    <rPh sb="2" eb="4">
      <t>ジンコウ</t>
    </rPh>
    <phoneticPr fontId="3"/>
  </si>
  <si>
    <t>女性減少率</t>
    <rPh sb="0" eb="2">
      <t>ジョセイ</t>
    </rPh>
    <rPh sb="2" eb="5">
      <t>ゲンショウリツ</t>
    </rPh>
    <phoneticPr fontId="3"/>
  </si>
  <si>
    <t>北海道</t>
    <phoneticPr fontId="3"/>
  </si>
  <si>
    <t>占冠村</t>
    <phoneticPr fontId="3"/>
  </si>
  <si>
    <t>初山別村</t>
    <phoneticPr fontId="3"/>
  </si>
  <si>
    <t>猿払村</t>
    <phoneticPr fontId="3"/>
  </si>
  <si>
    <t>西興部村</t>
    <phoneticPr fontId="3"/>
  </si>
  <si>
    <t>豊浦町</t>
    <phoneticPr fontId="3"/>
  </si>
  <si>
    <t>鹿追町</t>
    <phoneticPr fontId="3"/>
  </si>
  <si>
    <t>福島県</t>
    <phoneticPr fontId="3"/>
  </si>
  <si>
    <t>檜枝岐村</t>
    <phoneticPr fontId="3"/>
  </si>
  <si>
    <t>データ無</t>
    <rPh sb="3" eb="4">
      <t>ム</t>
    </rPh>
    <phoneticPr fontId="3"/>
  </si>
  <si>
    <t>群馬県</t>
    <phoneticPr fontId="3"/>
  </si>
  <si>
    <t>上野村</t>
    <phoneticPr fontId="3"/>
  </si>
  <si>
    <t>新潟県</t>
    <phoneticPr fontId="3"/>
  </si>
  <si>
    <t>粟島浦村</t>
    <phoneticPr fontId="3"/>
  </si>
  <si>
    <t>北相木村</t>
    <phoneticPr fontId="3"/>
  </si>
  <si>
    <t>生坂村</t>
    <phoneticPr fontId="3"/>
  </si>
  <si>
    <t>和歌山県</t>
    <phoneticPr fontId="3"/>
  </si>
  <si>
    <t>北山村</t>
    <phoneticPr fontId="3"/>
  </si>
  <si>
    <t>島根県</t>
    <phoneticPr fontId="3"/>
  </si>
  <si>
    <t>海士町</t>
    <phoneticPr fontId="3"/>
  </si>
  <si>
    <t>知夫村</t>
    <phoneticPr fontId="3"/>
  </si>
  <si>
    <t>高知県</t>
    <phoneticPr fontId="3"/>
  </si>
  <si>
    <t>北川村</t>
    <phoneticPr fontId="3"/>
  </si>
  <si>
    <t>三原村</t>
    <phoneticPr fontId="3"/>
  </si>
  <si>
    <t>宮崎県</t>
    <phoneticPr fontId="3"/>
  </si>
  <si>
    <t>木城町</t>
    <phoneticPr fontId="3"/>
  </si>
  <si>
    <t>諸塚村</t>
    <phoneticPr fontId="3"/>
  </si>
  <si>
    <t>鹿児島県</t>
    <phoneticPr fontId="3"/>
  </si>
  <si>
    <t>三島村</t>
    <phoneticPr fontId="3"/>
  </si>
  <si>
    <t>十島村</t>
    <phoneticPr fontId="3"/>
  </si>
  <si>
    <t>沖縄県</t>
    <phoneticPr fontId="3"/>
  </si>
  <si>
    <t>座間味村</t>
    <phoneticPr fontId="3"/>
  </si>
  <si>
    <t>伊是名村</t>
    <phoneticPr fontId="3"/>
  </si>
  <si>
    <t>多良間村</t>
    <phoneticPr fontId="3"/>
  </si>
  <si>
    <t>竹富町</t>
    <phoneticPr fontId="3"/>
  </si>
  <si>
    <t>広島県</t>
    <phoneticPr fontId="3"/>
  </si>
  <si>
    <t>東広島市</t>
    <phoneticPr fontId="3"/>
  </si>
  <si>
    <t>岡山県</t>
    <phoneticPr fontId="3"/>
  </si>
  <si>
    <t>岡山市</t>
    <phoneticPr fontId="3"/>
  </si>
  <si>
    <t>福山市</t>
    <phoneticPr fontId="3"/>
  </si>
  <si>
    <t>与論町</t>
  </si>
  <si>
    <t>岡山県</t>
  </si>
  <si>
    <t>西粟倉村</t>
  </si>
  <si>
    <t>奈義町</t>
  </si>
  <si>
    <t>1.5％以上</t>
    <rPh sb="4" eb="6">
      <t>イジョウ</t>
    </rPh>
    <phoneticPr fontId="3"/>
  </si>
  <si>
    <t>1.0％以上</t>
    <rPh sb="4" eb="6">
      <t>イジョウ</t>
    </rPh>
    <phoneticPr fontId="3"/>
  </si>
  <si>
    <t>0.5％以上</t>
    <rPh sb="4" eb="6">
      <t>イジョウ</t>
    </rPh>
    <phoneticPr fontId="3"/>
  </si>
  <si>
    <t>0.5％未満</t>
    <rPh sb="4" eb="6">
      <t>ミマン</t>
    </rPh>
    <phoneticPr fontId="3"/>
  </si>
  <si>
    <t>達成</t>
    <rPh sb="0" eb="2">
      <t>タッセイ</t>
    </rPh>
    <phoneticPr fontId="3"/>
  </si>
  <si>
    <t>市町村数</t>
    <rPh sb="0" eb="3">
      <t>シチョウソン</t>
    </rPh>
    <rPh sb="3" eb="4">
      <t>スウ</t>
    </rPh>
    <phoneticPr fontId="3"/>
  </si>
  <si>
    <t>千葉県</t>
  </si>
  <si>
    <t>船橋市</t>
  </si>
  <si>
    <t>調布市</t>
  </si>
  <si>
    <t>知立市</t>
  </si>
  <si>
    <t>奈良県</t>
  </si>
  <si>
    <t>葛城市</t>
  </si>
  <si>
    <t>浦添市</t>
  </si>
  <si>
    <t>東川町</t>
  </si>
  <si>
    <t>木更津市</t>
  </si>
  <si>
    <t>小金井市</t>
  </si>
  <si>
    <t>高浜市</t>
  </si>
  <si>
    <t>王寺町</t>
  </si>
  <si>
    <t>名護市</t>
  </si>
  <si>
    <t>習志野市</t>
  </si>
  <si>
    <t>小平市</t>
  </si>
  <si>
    <t>日進市</t>
  </si>
  <si>
    <t>和歌山県</t>
  </si>
  <si>
    <t>日高町</t>
  </si>
  <si>
    <t>沖縄市</t>
  </si>
  <si>
    <t>名取市</t>
  </si>
  <si>
    <t>流山市</t>
  </si>
  <si>
    <t>日野市</t>
  </si>
  <si>
    <t>清須市</t>
  </si>
  <si>
    <t>豊見城市</t>
  </si>
  <si>
    <t>四街道市</t>
  </si>
  <si>
    <t>国分寺市</t>
  </si>
  <si>
    <t>北名古屋市</t>
  </si>
  <si>
    <t>鳥取県</t>
  </si>
  <si>
    <t>日吉津村</t>
  </si>
  <si>
    <t>南城市</t>
  </si>
  <si>
    <t>印西市</t>
  </si>
  <si>
    <t>狛江市</t>
  </si>
  <si>
    <t>みよし市</t>
  </si>
  <si>
    <t>恩納村</t>
  </si>
  <si>
    <t>東大和市</t>
  </si>
  <si>
    <t>宜野座村</t>
  </si>
  <si>
    <t>檜枝岐村</t>
  </si>
  <si>
    <t>稲城市</t>
  </si>
  <si>
    <t>東郷町</t>
  </si>
  <si>
    <t>里庄町</t>
  </si>
  <si>
    <t>金武町</t>
  </si>
  <si>
    <t>牛久市</t>
  </si>
  <si>
    <t>西東京市</t>
  </si>
  <si>
    <t>豊山町</t>
  </si>
  <si>
    <t>徳島県</t>
  </si>
  <si>
    <t>北島町</t>
  </si>
  <si>
    <t>北谷町</t>
  </si>
  <si>
    <t>つくば市</t>
  </si>
  <si>
    <t>新宿区</t>
  </si>
  <si>
    <t>日の出町</t>
  </si>
  <si>
    <t>大口町</t>
  </si>
  <si>
    <t>香川県</t>
  </si>
  <si>
    <t>宇多津町</t>
  </si>
  <si>
    <t>大治町</t>
  </si>
  <si>
    <t>福岡市</t>
  </si>
  <si>
    <t>群馬県</t>
  </si>
  <si>
    <t>吉岡町</t>
  </si>
  <si>
    <t>春日市</t>
  </si>
  <si>
    <t>南風原町</t>
  </si>
  <si>
    <t>墨田区</t>
  </si>
  <si>
    <t>幸田町</t>
  </si>
  <si>
    <t>大野城市</t>
  </si>
  <si>
    <t>さいたま市</t>
  </si>
  <si>
    <t>神奈川県</t>
  </si>
  <si>
    <t>川崎市</t>
  </si>
  <si>
    <t>太宰府市</t>
  </si>
  <si>
    <t>川口市</t>
  </si>
  <si>
    <t>藤沢市</t>
  </si>
  <si>
    <t>川越町</t>
  </si>
  <si>
    <t>八重瀬町</t>
  </si>
  <si>
    <t>越谷市</t>
  </si>
  <si>
    <t>目黒区</t>
  </si>
  <si>
    <t>開成町</t>
  </si>
  <si>
    <t>滋賀県</t>
  </si>
  <si>
    <t>草津市</t>
  </si>
  <si>
    <t>志免町</t>
  </si>
  <si>
    <t>蕨市</t>
  </si>
  <si>
    <t>大田区</t>
  </si>
  <si>
    <t>刈羽村</t>
  </si>
  <si>
    <t>守山市</t>
  </si>
  <si>
    <t>須恵町</t>
  </si>
  <si>
    <t>世田谷区</t>
  </si>
  <si>
    <t>栗東市</t>
  </si>
  <si>
    <t>朝霞市</t>
  </si>
  <si>
    <t>石川県</t>
  </si>
  <si>
    <t>野々市市</t>
  </si>
  <si>
    <t>愛荘町</t>
  </si>
  <si>
    <t>粕屋町</t>
  </si>
  <si>
    <t>志木市</t>
  </si>
  <si>
    <t>中野区</t>
  </si>
  <si>
    <t>川北町</t>
  </si>
  <si>
    <t>豊郷町</t>
  </si>
  <si>
    <t>佐賀県</t>
  </si>
  <si>
    <t>鳥栖市</t>
  </si>
  <si>
    <t>和光市</t>
  </si>
  <si>
    <t>京都府</t>
  </si>
  <si>
    <t>京田辺市</t>
  </si>
  <si>
    <t>熊本県</t>
  </si>
  <si>
    <t>合志市</t>
  </si>
  <si>
    <t>八潮市</t>
  </si>
  <si>
    <t>豊島区</t>
  </si>
  <si>
    <t>長野県</t>
  </si>
  <si>
    <t>南箕輪村</t>
  </si>
  <si>
    <t>木津川市</t>
  </si>
  <si>
    <t>大津町</t>
  </si>
  <si>
    <t>富士見市</t>
  </si>
  <si>
    <t>北区</t>
  </si>
  <si>
    <t>岐阜県</t>
  </si>
  <si>
    <t>瑞穂市</t>
  </si>
  <si>
    <t>大阪府</t>
  </si>
  <si>
    <t>豊中市</t>
  </si>
  <si>
    <t>菊陽町</t>
  </si>
  <si>
    <t>吉川市</t>
  </si>
  <si>
    <t>岐南町</t>
  </si>
  <si>
    <t>吹田市</t>
  </si>
  <si>
    <t>嘉島町</t>
  </si>
  <si>
    <t>ふじみ野市</t>
  </si>
  <si>
    <t>静岡県</t>
  </si>
  <si>
    <t>長泉町</t>
  </si>
  <si>
    <t>茨木市</t>
  </si>
  <si>
    <t>益城町</t>
  </si>
  <si>
    <t>滑川町</t>
  </si>
  <si>
    <t>練馬区</t>
  </si>
  <si>
    <t>刈谷市</t>
  </si>
  <si>
    <t>箕面市</t>
  </si>
  <si>
    <t>宮崎県</t>
  </si>
  <si>
    <t>三股町</t>
  </si>
  <si>
    <t>江戸川区</t>
  </si>
  <si>
    <t>安城市</t>
  </si>
  <si>
    <t>摂津市</t>
  </si>
  <si>
    <t>綾町</t>
  </si>
  <si>
    <t>武蔵野市</t>
  </si>
  <si>
    <t>常滑市</t>
  </si>
  <si>
    <t>島本町</t>
  </si>
  <si>
    <t>三鷹市</t>
  </si>
  <si>
    <t>東海市</t>
  </si>
  <si>
    <t>田尻町</t>
  </si>
  <si>
    <t>府中市</t>
  </si>
  <si>
    <t>大府市</t>
  </si>
  <si>
    <t>兵庫県</t>
  </si>
  <si>
    <t>播磨町</t>
  </si>
  <si>
    <t>宜野湾市</t>
  </si>
  <si>
    <t>西興部村</t>
  </si>
  <si>
    <t>豊浦町</t>
  </si>
  <si>
    <t>木城町</t>
  </si>
  <si>
    <t>山形県</t>
  </si>
  <si>
    <t>三川町</t>
  </si>
  <si>
    <t>山口県</t>
  </si>
  <si>
    <t>和木町</t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</si>
  <si>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3"/>
  </si>
  <si>
    <t>※30年後、人口総数1割減以内・高齢化率維持改善・子ども人口1割減以内の3条件を同時に満たすため必要な定住増加人数（2015年人口の○%)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3"/>
  </si>
  <si>
    <t>西ノ島町</t>
    <phoneticPr fontId="3"/>
  </si>
  <si>
    <t>佐賀県</t>
    <phoneticPr fontId="3"/>
  </si>
  <si>
    <t>江北町</t>
    <phoneticPr fontId="3"/>
  </si>
  <si>
    <t>出雲市</t>
    <phoneticPr fontId="3"/>
  </si>
  <si>
    <t>大分県</t>
    <phoneticPr fontId="3"/>
  </si>
  <si>
    <t>中津市</t>
    <phoneticPr fontId="3"/>
  </si>
  <si>
    <t>廿日市市</t>
    <phoneticPr fontId="3"/>
  </si>
  <si>
    <t>福岡県</t>
    <phoneticPr fontId="3"/>
  </si>
  <si>
    <t>宗像市</t>
    <phoneticPr fontId="3"/>
  </si>
  <si>
    <t>幕別町</t>
    <phoneticPr fontId="3"/>
  </si>
  <si>
    <t>姶良市</t>
    <phoneticPr fontId="3"/>
  </si>
  <si>
    <t>佐賀市</t>
    <phoneticPr fontId="3"/>
  </si>
  <si>
    <t>京都府</t>
    <phoneticPr fontId="3"/>
  </si>
  <si>
    <t>福知山市</t>
    <phoneticPr fontId="3"/>
  </si>
  <si>
    <t>有田川町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</si>
</sst>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.0"/>
    <numFmt numFmtId="178" formatCode="0.0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游ゴシック"/>
      <family val="3"/>
      <charset val="128"/>
      <scheme val="minor"/>
    </font>
    <font>
      <u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7" fillId="3" borderId="5" xfId="0" applyFont="1" applyFill="1" applyBorder="1" applyAlignment="1">
      <alignment vertical="center" shrinkToFit="1"/>
    </xf>
    <xf numFmtId="176" fontId="4" fillId="0" borderId="6" xfId="2" applyNumberFormat="1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176" fontId="4" fillId="0" borderId="9" xfId="2" applyNumberFormat="1" applyFont="1" applyBorder="1" applyAlignment="1">
      <alignment vertical="center" shrinkToFit="1"/>
    </xf>
    <xf numFmtId="0" fontId="7" fillId="3" borderId="8" xfId="0" applyFont="1" applyFill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176" fontId="4" fillId="0" borderId="12" xfId="2" applyNumberFormat="1" applyFont="1" applyBorder="1" applyAlignment="1">
      <alignment vertical="center" shrinkToFit="1"/>
    </xf>
    <xf numFmtId="0" fontId="8" fillId="0" borderId="17" xfId="0" applyFon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 applyAlignment="1">
      <alignment vertical="center" wrapText="1"/>
    </xf>
    <xf numFmtId="38" fontId="8" fillId="0" borderId="17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 wrapText="1" shrinkToFit="1"/>
    </xf>
    <xf numFmtId="38" fontId="8" fillId="0" borderId="18" xfId="1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vertical="center" shrinkToFit="1"/>
    </xf>
    <xf numFmtId="38" fontId="8" fillId="0" borderId="20" xfId="1" applyFont="1" applyFill="1" applyBorder="1">
      <alignment vertical="center"/>
    </xf>
    <xf numFmtId="38" fontId="8" fillId="0" borderId="22" xfId="1" applyFont="1" applyFill="1" applyBorder="1">
      <alignment vertical="center"/>
    </xf>
    <xf numFmtId="38" fontId="8" fillId="0" borderId="21" xfId="1" applyFont="1" applyFill="1" applyBorder="1">
      <alignment vertical="center"/>
    </xf>
    <xf numFmtId="177" fontId="8" fillId="0" borderId="21" xfId="1" applyNumberFormat="1" applyFont="1" applyFill="1" applyBorder="1">
      <alignment vertical="center"/>
    </xf>
    <xf numFmtId="177" fontId="8" fillId="4" borderId="22" xfId="1" applyNumberFormat="1" applyFont="1" applyFill="1" applyBorder="1">
      <alignment vertical="center"/>
    </xf>
    <xf numFmtId="38" fontId="8" fillId="0" borderId="23" xfId="1" applyFont="1" applyFill="1" applyBorder="1" applyAlignment="1">
      <alignment vertical="center" wrapText="1"/>
    </xf>
    <xf numFmtId="38" fontId="8" fillId="0" borderId="21" xfId="1" applyFont="1" applyFill="1" applyBorder="1" applyAlignment="1">
      <alignment vertical="center" wrapText="1"/>
    </xf>
    <xf numFmtId="178" fontId="11" fillId="0" borderId="21" xfId="2" applyNumberFormat="1" applyFont="1" applyFill="1" applyBorder="1">
      <alignment vertical="center"/>
    </xf>
    <xf numFmtId="178" fontId="11" fillId="0" borderId="22" xfId="2" applyNumberFormat="1" applyFont="1" applyFill="1" applyBorder="1">
      <alignment vertical="center"/>
    </xf>
    <xf numFmtId="0" fontId="8" fillId="0" borderId="24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10" fillId="3" borderId="26" xfId="0" applyFont="1" applyFill="1" applyBorder="1" applyAlignment="1">
      <alignment vertical="center" shrinkToFit="1"/>
    </xf>
    <xf numFmtId="38" fontId="8" fillId="0" borderId="24" xfId="1" applyFont="1" applyFill="1" applyBorder="1">
      <alignment vertical="center"/>
    </xf>
    <xf numFmtId="38" fontId="8" fillId="0" borderId="26" xfId="1" applyFont="1" applyFill="1" applyBorder="1">
      <alignment vertical="center"/>
    </xf>
    <xf numFmtId="38" fontId="8" fillId="0" borderId="25" xfId="1" applyFont="1" applyFill="1" applyBorder="1">
      <alignment vertical="center"/>
    </xf>
    <xf numFmtId="177" fontId="8" fillId="0" borderId="25" xfId="1" applyNumberFormat="1" applyFont="1" applyFill="1" applyBorder="1">
      <alignment vertical="center"/>
    </xf>
    <xf numFmtId="177" fontId="8" fillId="4" borderId="26" xfId="1" applyNumberFormat="1" applyFont="1" applyFill="1" applyBorder="1">
      <alignment vertical="center"/>
    </xf>
    <xf numFmtId="38" fontId="8" fillId="0" borderId="27" xfId="1" applyFont="1" applyFill="1" applyBorder="1" applyAlignment="1">
      <alignment vertical="center" wrapText="1"/>
    </xf>
    <xf numFmtId="38" fontId="8" fillId="0" borderId="25" xfId="1" applyFont="1" applyFill="1" applyBorder="1" applyAlignment="1">
      <alignment vertical="center" wrapText="1"/>
    </xf>
    <xf numFmtId="178" fontId="8" fillId="0" borderId="25" xfId="2" applyNumberFormat="1" applyFont="1" applyFill="1" applyBorder="1">
      <alignment vertical="center"/>
    </xf>
    <xf numFmtId="178" fontId="8" fillId="0" borderId="26" xfId="2" applyNumberFormat="1" applyFont="1" applyFill="1" applyBorder="1">
      <alignment vertical="center"/>
    </xf>
    <xf numFmtId="0" fontId="10" fillId="0" borderId="26" xfId="0" applyFont="1" applyFill="1" applyBorder="1" applyAlignment="1">
      <alignment vertical="center" shrinkToFit="1"/>
    </xf>
    <xf numFmtId="0" fontId="8" fillId="0" borderId="25" xfId="0" applyFont="1" applyFill="1" applyBorder="1">
      <alignment vertical="center"/>
    </xf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shrinkToFit="1"/>
    </xf>
    <xf numFmtId="38" fontId="8" fillId="0" borderId="17" xfId="1" applyFont="1" applyFill="1" applyBorder="1">
      <alignment vertical="center"/>
    </xf>
    <xf numFmtId="38" fontId="8" fillId="0" borderId="19" xfId="1" applyFont="1" applyFill="1" applyBorder="1">
      <alignment vertical="center"/>
    </xf>
    <xf numFmtId="38" fontId="8" fillId="0" borderId="18" xfId="1" applyFont="1" applyFill="1" applyBorder="1">
      <alignment vertical="center"/>
    </xf>
    <xf numFmtId="177" fontId="8" fillId="0" borderId="18" xfId="1" applyNumberFormat="1" applyFont="1" applyFill="1" applyBorder="1">
      <alignment vertical="center"/>
    </xf>
    <xf numFmtId="177" fontId="8" fillId="4" borderId="19" xfId="1" applyNumberFormat="1" applyFont="1" applyFill="1" applyBorder="1">
      <alignment vertical="center"/>
    </xf>
    <xf numFmtId="38" fontId="8" fillId="0" borderId="28" xfId="1" applyFont="1" applyFill="1" applyBorder="1" applyAlignment="1">
      <alignment vertical="center" wrapText="1"/>
    </xf>
    <xf numFmtId="38" fontId="8" fillId="0" borderId="18" xfId="1" applyFont="1" applyFill="1" applyBorder="1" applyAlignment="1">
      <alignment vertical="center" wrapText="1"/>
    </xf>
    <xf numFmtId="178" fontId="8" fillId="0" borderId="18" xfId="2" applyNumberFormat="1" applyFont="1" applyFill="1" applyBorder="1">
      <alignment vertical="center"/>
    </xf>
    <xf numFmtId="178" fontId="8" fillId="0" borderId="19" xfId="2" applyNumberFormat="1" applyFont="1" applyFill="1" applyBorder="1">
      <alignment vertical="center"/>
    </xf>
    <xf numFmtId="0" fontId="7" fillId="0" borderId="11" xfId="0" applyFont="1" applyBorder="1" applyAlignment="1">
      <alignment vertical="center" shrinkToFit="1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176" fontId="4" fillId="0" borderId="30" xfId="2" applyNumberFormat="1" applyFont="1" applyBorder="1" applyAlignment="1">
      <alignment vertical="center" shrinkToFit="1"/>
    </xf>
    <xf numFmtId="176" fontId="4" fillId="0" borderId="31" xfId="2" applyNumberFormat="1" applyFont="1" applyBorder="1" applyAlignment="1">
      <alignment vertical="center" shrinkToFit="1"/>
    </xf>
    <xf numFmtId="176" fontId="4" fillId="0" borderId="32" xfId="2" applyNumberFormat="1" applyFont="1" applyBorder="1" applyAlignment="1">
      <alignment vertical="center" shrinkToFit="1"/>
    </xf>
    <xf numFmtId="176" fontId="4" fillId="4" borderId="31" xfId="2" applyNumberFormat="1" applyFont="1" applyFill="1" applyBorder="1" applyAlignment="1">
      <alignment vertical="center" shrinkToFit="1"/>
    </xf>
    <xf numFmtId="176" fontId="4" fillId="5" borderId="31" xfId="2" applyNumberFormat="1" applyFont="1" applyFill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176" fontId="4" fillId="0" borderId="35" xfId="2" applyNumberFormat="1" applyFont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176" fontId="4" fillId="4" borderId="33" xfId="2" applyNumberFormat="1" applyFont="1" applyFill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7" fillId="0" borderId="36" xfId="0" applyFont="1" applyBorder="1" applyAlignment="1">
      <alignment vertical="center" shrinkToFit="1"/>
    </xf>
    <xf numFmtId="176" fontId="4" fillId="0" borderId="37" xfId="2" applyNumberFormat="1" applyFont="1" applyBorder="1" applyAlignment="1">
      <alignment vertical="center" shrinkToFit="1"/>
    </xf>
    <xf numFmtId="176" fontId="4" fillId="4" borderId="21" xfId="2" applyNumberFormat="1" applyFont="1" applyFill="1" applyBorder="1" applyAlignment="1">
      <alignment vertical="center" shrinkToFit="1"/>
    </xf>
    <xf numFmtId="0" fontId="6" fillId="2" borderId="3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176" fontId="4" fillId="0" borderId="0" xfId="2" applyNumberFormat="1" applyFont="1" applyBorder="1" applyAlignment="1">
      <alignment vertical="center" shrinkToFit="1"/>
    </xf>
    <xf numFmtId="176" fontId="4" fillId="0" borderId="31" xfId="0" applyNumberFormat="1" applyFont="1" applyBorder="1">
      <alignment vertical="center"/>
    </xf>
    <xf numFmtId="178" fontId="4" fillId="0" borderId="31" xfId="0" applyNumberFormat="1" applyFont="1" applyBorder="1">
      <alignment vertical="center"/>
    </xf>
    <xf numFmtId="176" fontId="4" fillId="4" borderId="31" xfId="0" applyNumberFormat="1" applyFont="1" applyFill="1" applyBorder="1">
      <alignment vertical="center"/>
    </xf>
    <xf numFmtId="0" fontId="7" fillId="0" borderId="8" xfId="0" applyFont="1" applyFill="1" applyBorder="1" applyAlignment="1">
      <alignment vertical="center" shrinkToFit="1"/>
    </xf>
    <xf numFmtId="176" fontId="4" fillId="4" borderId="21" xfId="0" applyNumberFormat="1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3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'2045年人口増減率グラフ'!$A$2</c:f>
              <c:strCache>
                <c:ptCount val="1"/>
                <c:pt idx="0">
                  <c:v>過疎以外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'2045年人口増減率グラフ'!$B$1:$H$1</c:f>
              <c:strCache>
                <c:ptCount val="7"/>
                <c:pt idx="0">
                  <c:v>-50%未満</c:v>
                </c:pt>
                <c:pt idx="1">
                  <c:v>~ -30%</c:v>
                </c:pt>
                <c:pt idx="2">
                  <c:v>~ -20%</c:v>
                </c:pt>
                <c:pt idx="3">
                  <c:v>~ -10%</c:v>
                </c:pt>
                <c:pt idx="4">
                  <c:v>~ 0%</c:v>
                </c:pt>
                <c:pt idx="5">
                  <c:v>~ 10%</c:v>
                </c:pt>
                <c:pt idx="6">
                  <c:v>10%~</c:v>
                </c:pt>
              </c:strCache>
            </c:strRef>
          </c:cat>
          <c:val>
            <c:numRef>
              <c:f>'2045年人口増減率グラフ'!$B$2:$H$2</c:f>
              <c:numCache>
                <c:formatCode>General</c:formatCode>
                <c:ptCount val="7"/>
                <c:pt idx="0">
                  <c:v>62</c:v>
                </c:pt>
                <c:pt idx="1">
                  <c:v>347</c:v>
                </c:pt>
                <c:pt idx="2">
                  <c:v>182</c:v>
                </c:pt>
                <c:pt idx="3">
                  <c:v>124</c:v>
                </c:pt>
                <c:pt idx="4">
                  <c:v>95</c:v>
                </c:pt>
                <c:pt idx="5">
                  <c:v>49</c:v>
                </c:pt>
                <c:pt idx="6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F-4A5E-8F42-193930292925}"/>
            </c:ext>
          </c:extLst>
        </c:ser>
        <c:ser>
          <c:idx val="1"/>
          <c:order val="1"/>
          <c:tx>
            <c:strRef>
              <c:f>'2045年人口増減率グラフ'!$A$3</c:f>
              <c:strCache>
                <c:ptCount val="1"/>
                <c:pt idx="0">
                  <c:v>過疎指定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'2045年人口増減率グラフ'!$B$1:$H$1</c:f>
              <c:strCache>
                <c:ptCount val="7"/>
                <c:pt idx="0">
                  <c:v>-50%未満</c:v>
                </c:pt>
                <c:pt idx="1">
                  <c:v>~ -30%</c:v>
                </c:pt>
                <c:pt idx="2">
                  <c:v>~ -20%</c:v>
                </c:pt>
                <c:pt idx="3">
                  <c:v>~ -10%</c:v>
                </c:pt>
                <c:pt idx="4">
                  <c:v>~ 0%</c:v>
                </c:pt>
                <c:pt idx="5">
                  <c:v>~ 10%</c:v>
                </c:pt>
                <c:pt idx="6">
                  <c:v>10%~</c:v>
                </c:pt>
              </c:strCache>
            </c:strRef>
          </c:cat>
          <c:val>
            <c:numRef>
              <c:f>'2045年人口増減率グラフ'!$B$3:$H$3</c:f>
              <c:numCache>
                <c:formatCode>General</c:formatCode>
                <c:ptCount val="7"/>
                <c:pt idx="0">
                  <c:v>371</c:v>
                </c:pt>
                <c:pt idx="1">
                  <c:v>322</c:v>
                </c:pt>
                <c:pt idx="2">
                  <c:v>54</c:v>
                </c:pt>
                <c:pt idx="3">
                  <c:v>28</c:v>
                </c:pt>
                <c:pt idx="4">
                  <c:v>6</c:v>
                </c:pt>
                <c:pt idx="5">
                  <c:v>2</c:v>
                </c:pt>
                <c:pt idx="6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CF-4A5E-8F42-19393029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69472"/>
        <c:axId val="111771008"/>
      </c:barChart>
      <c:catAx>
        <c:axId val="1117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71008"/>
        <c:crosses val="autoZero"/>
        <c:auto val="1"/>
        <c:lblAlgn val="ctr"/>
        <c:lblOffset val="100"/>
        <c:noMultiLvlLbl val="0"/>
      </c:catAx>
      <c:valAx>
        <c:axId val="1117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69816272965882E-2"/>
          <c:y val="5.0925925925925923E-2"/>
          <c:w val="0.89019685039370078"/>
          <c:h val="0.70008420822397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'子ども人口安定化グラフ（過疎）'!$A$2</c:f>
              <c:strCache>
                <c:ptCount val="1"/>
                <c:pt idx="0">
                  <c:v>市町村数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'子ども人口安定化グラフ（過疎）'!$B$1:$F$1</c:f>
              <c:strCache>
                <c:ptCount val="5"/>
                <c:pt idx="0">
                  <c:v>1.5％以上</c:v>
                </c:pt>
                <c:pt idx="1">
                  <c:v>1.0％以上</c:v>
                </c:pt>
                <c:pt idx="2">
                  <c:v>0.5％以上</c:v>
                </c:pt>
                <c:pt idx="3">
                  <c:v>0.5％未満</c:v>
                </c:pt>
                <c:pt idx="4">
                  <c:v>達成</c:v>
                </c:pt>
              </c:strCache>
            </c:strRef>
          </c:cat>
          <c:val>
            <c:numRef>
              <c:f>'子ども人口安定化グラフ（過疎）'!$B$2:$F$2</c:f>
              <c:numCache>
                <c:formatCode>General</c:formatCode>
                <c:ptCount val="5"/>
                <c:pt idx="0">
                  <c:v>3</c:v>
                </c:pt>
                <c:pt idx="1">
                  <c:v>91</c:v>
                </c:pt>
                <c:pt idx="2">
                  <c:v>514</c:v>
                </c:pt>
                <c:pt idx="3">
                  <c:v>165</c:v>
                </c:pt>
                <c:pt idx="4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2D-4081-814F-BDE2C608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19168"/>
        <c:axId val="111720704"/>
      </c:barChart>
      <c:catAx>
        <c:axId val="1117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20704"/>
        <c:crosses val="autoZero"/>
        <c:auto val="1"/>
        <c:lblAlgn val="ctr"/>
        <c:lblOffset val="100"/>
        <c:noMultiLvlLbl val="0"/>
      </c:catAx>
      <c:valAx>
        <c:axId val="11172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71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69816272965882E-2"/>
          <c:y val="5.0925925925925923E-2"/>
          <c:w val="0.89019685039370078"/>
          <c:h val="0.700084208223971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'総合的人口安定グラフ（過疎）'!$A$2</c:f>
              <c:strCache>
                <c:ptCount val="1"/>
                <c:pt idx="0">
                  <c:v>市町村数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'総合的人口安定グラフ（過疎）'!$B$1:$F$1</c:f>
              <c:strCache>
                <c:ptCount val="5"/>
                <c:pt idx="0">
                  <c:v>1.5％以上</c:v>
                </c:pt>
                <c:pt idx="1">
                  <c:v>1.0％以上</c:v>
                </c:pt>
                <c:pt idx="2">
                  <c:v>0.5％以上</c:v>
                </c:pt>
                <c:pt idx="3">
                  <c:v>0.5％未満</c:v>
                </c:pt>
                <c:pt idx="4">
                  <c:v>達成</c:v>
                </c:pt>
              </c:strCache>
            </c:strRef>
          </c:cat>
          <c:val>
            <c:numRef>
              <c:f>'総合的人口安定グラフ（過疎）'!$B$2:$F$2</c:f>
              <c:numCache>
                <c:formatCode>General</c:formatCode>
                <c:ptCount val="5"/>
                <c:pt idx="0">
                  <c:v>41</c:v>
                </c:pt>
                <c:pt idx="1">
                  <c:v>428</c:v>
                </c:pt>
                <c:pt idx="2">
                  <c:v>235</c:v>
                </c:pt>
                <c:pt idx="3">
                  <c:v>80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FB-4D7F-AFD7-8DD63B90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48832"/>
        <c:axId val="112477312"/>
      </c:barChart>
      <c:catAx>
        <c:axId val="11184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477312"/>
        <c:crosses val="autoZero"/>
        <c:auto val="1"/>
        <c:lblAlgn val="ctr"/>
        <c:lblOffset val="100"/>
        <c:noMultiLvlLbl val="0"/>
      </c:catAx>
      <c:valAx>
        <c:axId val="1124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84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309563</xdr:colOff>
      <xdr:row>1</xdr:row>
      <xdr:rowOff>66674</xdr:rowOff>
    </xdr:from>
    <xdr:to>
      <xdr:col>16</xdr:col>
      <xdr:colOff>80963</xdr:colOff>
      <xdr:row>13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CB52918D-6509-48AF-97EF-FDC32E9DB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500063</xdr:colOff>
      <xdr:row>1</xdr:row>
      <xdr:rowOff>28574</xdr:rowOff>
    </xdr:from>
    <xdr:to>
      <xdr:col>13</xdr:col>
      <xdr:colOff>271463</xdr:colOff>
      <xdr:row>13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3F7C8322-F53A-429C-AEBE-4EB88958B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309563</xdr:colOff>
      <xdr:row>1</xdr:row>
      <xdr:rowOff>66674</xdr:rowOff>
    </xdr:from>
    <xdr:to>
      <xdr:col>16</xdr:col>
      <xdr:colOff>80963</xdr:colOff>
      <xdr:row>13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6173AE3A-7C01-4D76-B124-BA0077094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yama/Documents/2017/2017&#20154;&#21475;&#20998;&#26512;/&#34276;&#23665;&#29420;&#33258;&#20998;&#26512;/&#20154;&#21475;&#28187;&#23569;&#20104;&#28204;&#21029;&#24066;&#30010;&#2644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カラー版"/>
      <sheetName val="子ども人口安定化"/>
      <sheetName val="総合的安定化"/>
    </sheetNames>
    <sheetDataSet>
      <sheetData sheetId="0"/>
      <sheetData sheetId="1">
        <row r="1">
          <cell r="B1" t="str">
            <v>-50%未満</v>
          </cell>
          <cell r="C1" t="str">
            <v>~ -30%</v>
          </cell>
          <cell r="D1" t="str">
            <v>~ -20%</v>
          </cell>
          <cell r="E1" t="str">
            <v>~ -10%</v>
          </cell>
          <cell r="F1" t="str">
            <v>~ 0%</v>
          </cell>
          <cell r="G1" t="str">
            <v>~ 10%</v>
          </cell>
          <cell r="H1" t="str">
            <v>10%~</v>
          </cell>
        </row>
        <row r="2">
          <cell r="A2" t="str">
            <v>過疎以外</v>
          </cell>
          <cell r="B2">
            <v>62</v>
          </cell>
          <cell r="C2">
            <v>347</v>
          </cell>
          <cell r="D2">
            <v>182</v>
          </cell>
          <cell r="E2">
            <v>124</v>
          </cell>
          <cell r="F2">
            <v>95</v>
          </cell>
          <cell r="G2">
            <v>49</v>
          </cell>
          <cell r="H2">
            <v>85</v>
          </cell>
        </row>
        <row r="3">
          <cell r="A3" t="str">
            <v>過疎指定</v>
          </cell>
          <cell r="B3">
            <v>371</v>
          </cell>
          <cell r="C3">
            <v>322</v>
          </cell>
          <cell r="D3">
            <v>54</v>
          </cell>
          <cell r="E3">
            <v>28</v>
          </cell>
          <cell r="F3">
            <v>6</v>
          </cell>
          <cell r="G3">
            <v>2</v>
          </cell>
          <cell r="H3">
            <v>14</v>
          </cell>
        </row>
      </sheetData>
      <sheetData sheetId="2">
        <row r="1">
          <cell r="B1" t="str">
            <v>1.5％以上</v>
          </cell>
          <cell r="C1" t="str">
            <v>1.0％以上</v>
          </cell>
          <cell r="D1" t="str">
            <v>0.5％以上</v>
          </cell>
          <cell r="E1" t="str">
            <v>0.5％未満</v>
          </cell>
          <cell r="F1" t="str">
            <v>達成</v>
          </cell>
        </row>
        <row r="2">
          <cell r="A2" t="str">
            <v>市町村数</v>
          </cell>
          <cell r="B2">
            <v>3</v>
          </cell>
          <cell r="C2">
            <v>91</v>
          </cell>
          <cell r="D2">
            <v>514</v>
          </cell>
          <cell r="E2">
            <v>165</v>
          </cell>
          <cell r="F2">
            <v>24</v>
          </cell>
        </row>
      </sheetData>
      <sheetData sheetId="3">
        <row r="1">
          <cell r="B1" t="str">
            <v>1.5％以上</v>
          </cell>
          <cell r="C1" t="str">
            <v>1.0％以上</v>
          </cell>
          <cell r="D1" t="str">
            <v>0.5％以上</v>
          </cell>
          <cell r="E1" t="str">
            <v>0.5％未満</v>
          </cell>
          <cell r="F1" t="str">
            <v>達成</v>
          </cell>
        </row>
        <row r="2">
          <cell r="A2" t="str">
            <v>市町村数</v>
          </cell>
          <cell r="B2">
            <v>41</v>
          </cell>
          <cell r="C2">
            <v>428</v>
          </cell>
          <cell r="D2">
            <v>235</v>
          </cell>
          <cell r="E2">
            <v>80</v>
          </cell>
          <cell r="F2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/>
  </sheetViews>
  <sheetFormatPr defaultRowHeight="13.5"/>
  <sheetData>
    <row r="1" spans="1:4" ht="19.5">
      <c r="A1" s="1" t="s">
        <v>0</v>
      </c>
      <c r="B1" s="2"/>
      <c r="C1" s="2"/>
      <c r="D1" s="2"/>
    </row>
    <row r="2" spans="1:4" ht="15.75">
      <c r="A2" s="3" t="s">
        <v>1</v>
      </c>
      <c r="B2" s="2"/>
      <c r="C2" s="2"/>
      <c r="D2" s="2"/>
    </row>
    <row r="3" spans="1:4" ht="16.5" thickBot="1">
      <c r="A3" s="2" t="str">
        <f>$B$4</f>
        <v>県名</v>
      </c>
      <c r="B3" s="2"/>
      <c r="C3" s="2"/>
      <c r="D3" s="2"/>
    </row>
    <row r="4" spans="1:4" ht="15.75">
      <c r="A4" s="4" t="s">
        <v>2</v>
      </c>
      <c r="B4" s="5" t="s">
        <v>3</v>
      </c>
      <c r="C4" s="5" t="s">
        <v>4</v>
      </c>
      <c r="D4" s="6" t="s">
        <v>5</v>
      </c>
    </row>
    <row r="5" spans="1:4" ht="15.75">
      <c r="A5" s="7">
        <v>1</v>
      </c>
      <c r="B5" s="8" t="s">
        <v>6</v>
      </c>
      <c r="C5" s="9" t="s">
        <v>7</v>
      </c>
      <c r="D5" s="10">
        <v>1.2941176470588001</v>
      </c>
    </row>
    <row r="6" spans="1:4" ht="15.75">
      <c r="A6" s="11">
        <v>2</v>
      </c>
      <c r="B6" s="12" t="s">
        <v>8</v>
      </c>
      <c r="C6" s="13" t="s">
        <v>9</v>
      </c>
      <c r="D6" s="14">
        <v>0.83333333333333004</v>
      </c>
    </row>
    <row r="7" spans="1:4" ht="15.75">
      <c r="A7" s="7">
        <v>3</v>
      </c>
      <c r="B7" s="12" t="s">
        <v>6</v>
      </c>
      <c r="C7" s="15" t="s">
        <v>10</v>
      </c>
      <c r="D7" s="14">
        <v>0.78571428571429003</v>
      </c>
    </row>
    <row r="8" spans="1:4" ht="15.75">
      <c r="A8" s="11">
        <v>4</v>
      </c>
      <c r="B8" s="12" t="s">
        <v>11</v>
      </c>
      <c r="C8" s="15" t="s">
        <v>12</v>
      </c>
      <c r="D8" s="14">
        <v>0.47619047619047999</v>
      </c>
    </row>
    <row r="9" spans="1:4" ht="15.75">
      <c r="A9" s="7">
        <v>5</v>
      </c>
      <c r="B9" s="12" t="s">
        <v>13</v>
      </c>
      <c r="C9" s="15" t="s">
        <v>14</v>
      </c>
      <c r="D9" s="14">
        <v>0.47368421052631998</v>
      </c>
    </row>
    <row r="10" spans="1:4" ht="15.75">
      <c r="A10" s="11">
        <v>6</v>
      </c>
      <c r="B10" s="12" t="s">
        <v>15</v>
      </c>
      <c r="C10" s="13" t="s">
        <v>16</v>
      </c>
      <c r="D10" s="14">
        <v>0.375</v>
      </c>
    </row>
    <row r="11" spans="1:4" ht="15.75">
      <c r="A11" s="7">
        <v>7</v>
      </c>
      <c r="B11" s="12" t="s">
        <v>17</v>
      </c>
      <c r="C11" s="13" t="s">
        <v>18</v>
      </c>
      <c r="D11" s="14">
        <v>0.34782608695652001</v>
      </c>
    </row>
    <row r="12" spans="1:4" ht="15.75">
      <c r="A12" s="11">
        <v>8</v>
      </c>
      <c r="B12" s="12" t="s">
        <v>13</v>
      </c>
      <c r="C12" s="15" t="s">
        <v>19</v>
      </c>
      <c r="D12" s="14">
        <v>0.3125</v>
      </c>
    </row>
    <row r="13" spans="1:4" ht="15.75">
      <c r="A13" s="7">
        <v>9</v>
      </c>
      <c r="B13" s="12" t="s">
        <v>11</v>
      </c>
      <c r="C13" s="15" t="s">
        <v>20</v>
      </c>
      <c r="D13" s="14">
        <v>0.3</v>
      </c>
    </row>
    <row r="14" spans="1:4" ht="15.75">
      <c r="A14" s="11">
        <v>10</v>
      </c>
      <c r="B14" s="12" t="s">
        <v>6</v>
      </c>
      <c r="C14" s="15" t="s">
        <v>21</v>
      </c>
      <c r="D14" s="14">
        <v>0.26829268292683001</v>
      </c>
    </row>
    <row r="15" spans="1:4" ht="15.75">
      <c r="A15" s="7">
        <v>11</v>
      </c>
      <c r="B15" s="12" t="s">
        <v>22</v>
      </c>
      <c r="C15" s="13" t="s">
        <v>23</v>
      </c>
      <c r="D15" s="14">
        <v>0.26315789473683998</v>
      </c>
    </row>
    <row r="16" spans="1:4" ht="15.75">
      <c r="A16" s="11">
        <v>12</v>
      </c>
      <c r="B16" s="12" t="s">
        <v>24</v>
      </c>
      <c r="C16" s="13" t="s">
        <v>25</v>
      </c>
      <c r="D16" s="14">
        <v>0.25757575757576001</v>
      </c>
    </row>
    <row r="17" spans="1:4" ht="15.75">
      <c r="A17" s="7">
        <v>13</v>
      </c>
      <c r="B17" s="12" t="s">
        <v>26</v>
      </c>
      <c r="C17" s="15" t="s">
        <v>27</v>
      </c>
      <c r="D17" s="14">
        <v>0.25</v>
      </c>
    </row>
    <row r="18" spans="1:4" ht="15.75">
      <c r="A18" s="11">
        <v>13</v>
      </c>
      <c r="B18" s="12" t="s">
        <v>24</v>
      </c>
      <c r="C18" s="13" t="s">
        <v>28</v>
      </c>
      <c r="D18" s="14">
        <v>0.25</v>
      </c>
    </row>
    <row r="19" spans="1:4" ht="15.75">
      <c r="A19" s="7">
        <v>13</v>
      </c>
      <c r="B19" s="12" t="s">
        <v>11</v>
      </c>
      <c r="C19" s="15" t="s">
        <v>29</v>
      </c>
      <c r="D19" s="14">
        <v>0.25</v>
      </c>
    </row>
    <row r="20" spans="1:4" ht="15.75">
      <c r="A20" s="11">
        <v>16</v>
      </c>
      <c r="B20" s="12" t="s">
        <v>30</v>
      </c>
      <c r="C20" s="13" t="s">
        <v>31</v>
      </c>
      <c r="D20" s="14">
        <v>0.24444444444444</v>
      </c>
    </row>
    <row r="21" spans="1:4" ht="15.75">
      <c r="A21" s="7">
        <v>17</v>
      </c>
      <c r="B21" s="12" t="s">
        <v>15</v>
      </c>
      <c r="C21" s="13" t="s">
        <v>32</v>
      </c>
      <c r="D21" s="14">
        <v>0.24285714285714</v>
      </c>
    </row>
    <row r="22" spans="1:4" ht="15.75">
      <c r="A22" s="11">
        <v>18</v>
      </c>
      <c r="B22" s="12" t="s">
        <v>33</v>
      </c>
      <c r="C22" s="13" t="s">
        <v>34</v>
      </c>
      <c r="D22" s="14">
        <v>0.23157894736842</v>
      </c>
    </row>
    <row r="23" spans="1:4" ht="15.75">
      <c r="A23" s="7">
        <v>19</v>
      </c>
      <c r="B23" s="12" t="s">
        <v>35</v>
      </c>
      <c r="C23" s="15" t="s">
        <v>36</v>
      </c>
      <c r="D23" s="14">
        <v>0.22857142857143001</v>
      </c>
    </row>
    <row r="24" spans="1:4" ht="15.75">
      <c r="A24" s="11">
        <v>20</v>
      </c>
      <c r="B24" s="12" t="s">
        <v>37</v>
      </c>
      <c r="C24" s="13" t="s">
        <v>38</v>
      </c>
      <c r="D24" s="14">
        <v>0.21311475409836</v>
      </c>
    </row>
    <row r="25" spans="1:4" ht="15.75">
      <c r="A25" s="7">
        <v>21</v>
      </c>
      <c r="B25" s="12" t="s">
        <v>6</v>
      </c>
      <c r="C25" s="15" t="s">
        <v>39</v>
      </c>
      <c r="D25" s="14">
        <v>0.20833333333333001</v>
      </c>
    </row>
    <row r="26" spans="1:4" ht="15.75">
      <c r="A26" s="11">
        <v>22</v>
      </c>
      <c r="B26" s="12" t="s">
        <v>37</v>
      </c>
      <c r="C26" s="13" t="s">
        <v>40</v>
      </c>
      <c r="D26" s="14">
        <v>0.19874538504264</v>
      </c>
    </row>
    <row r="27" spans="1:4" ht="15.75">
      <c r="A27" s="7">
        <v>23</v>
      </c>
      <c r="B27" s="12" t="s">
        <v>6</v>
      </c>
      <c r="C27" s="15" t="s">
        <v>41</v>
      </c>
      <c r="D27" s="14">
        <v>0.19545454545454999</v>
      </c>
    </row>
    <row r="28" spans="1:4" ht="15.75">
      <c r="A28" s="11">
        <v>24</v>
      </c>
      <c r="B28" s="12" t="s">
        <v>37</v>
      </c>
      <c r="C28" s="13" t="s">
        <v>42</v>
      </c>
      <c r="D28" s="14">
        <v>0.18181818181817999</v>
      </c>
    </row>
    <row r="29" spans="1:4" ht="15.75">
      <c r="A29" s="7">
        <v>24</v>
      </c>
      <c r="B29" s="12" t="s">
        <v>43</v>
      </c>
      <c r="C29" s="15" t="s">
        <v>44</v>
      </c>
      <c r="D29" s="14">
        <v>0.18181818181817999</v>
      </c>
    </row>
    <row r="30" spans="1:4" ht="15.75">
      <c r="A30" s="11">
        <v>26</v>
      </c>
      <c r="B30" s="12" t="s">
        <v>33</v>
      </c>
      <c r="C30" s="12" t="s">
        <v>45</v>
      </c>
      <c r="D30" s="14">
        <v>0.17857142857142999</v>
      </c>
    </row>
    <row r="31" spans="1:4" ht="15.75">
      <c r="A31" s="7">
        <v>27</v>
      </c>
      <c r="B31" s="12" t="s">
        <v>22</v>
      </c>
      <c r="C31" s="13" t="s">
        <v>46</v>
      </c>
      <c r="D31" s="14">
        <v>0.17411819891159</v>
      </c>
    </row>
    <row r="32" spans="1:4" ht="15.75">
      <c r="A32" s="11">
        <v>28</v>
      </c>
      <c r="B32" s="12" t="s">
        <v>15</v>
      </c>
      <c r="C32" s="13" t="s">
        <v>47</v>
      </c>
      <c r="D32" s="14">
        <v>0.16666666666666999</v>
      </c>
    </row>
    <row r="33" spans="1:4" ht="15.75">
      <c r="A33" s="7">
        <v>29</v>
      </c>
      <c r="B33" s="12" t="s">
        <v>22</v>
      </c>
      <c r="C33" s="13" t="s">
        <v>48</v>
      </c>
      <c r="D33" s="14">
        <v>0.16205533596838001</v>
      </c>
    </row>
    <row r="34" spans="1:4" ht="16.5" thickBot="1">
      <c r="A34" s="16">
        <v>30</v>
      </c>
      <c r="B34" s="17" t="s">
        <v>49</v>
      </c>
      <c r="C34" s="18" t="s">
        <v>50</v>
      </c>
      <c r="D34" s="19">
        <v>0.14583333333333001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3.5"/>
  <sheetData>
    <row r="1" spans="1:5" ht="19.5">
      <c r="A1" s="1" t="s">
        <v>380</v>
      </c>
      <c r="B1" s="2"/>
      <c r="C1" s="2"/>
      <c r="D1" s="2"/>
      <c r="E1" s="1"/>
    </row>
    <row r="2" spans="1:5" ht="15.75">
      <c r="A2" s="3" t="s">
        <v>381</v>
      </c>
      <c r="B2" s="2"/>
      <c r="C2" s="2"/>
      <c r="D2" s="2"/>
    </row>
    <row r="3" spans="1:5" ht="15.75">
      <c r="A3" s="2"/>
      <c r="B3" s="2"/>
      <c r="C3" s="2"/>
      <c r="D3" s="2"/>
    </row>
    <row r="4" spans="1:5" ht="15.75">
      <c r="A4" s="69" t="s">
        <v>2</v>
      </c>
      <c r="B4" s="69" t="s">
        <v>3</v>
      </c>
      <c r="C4" s="69" t="s">
        <v>4</v>
      </c>
      <c r="D4" s="70" t="s">
        <v>179</v>
      </c>
      <c r="E4" s="69" t="s">
        <v>180</v>
      </c>
    </row>
    <row r="5" spans="1:5" ht="15.75">
      <c r="A5" s="8">
        <v>1</v>
      </c>
      <c r="B5" s="8" t="s">
        <v>181</v>
      </c>
      <c r="C5" s="71" t="s">
        <v>184</v>
      </c>
      <c r="D5" s="72">
        <v>0</v>
      </c>
      <c r="E5" s="93">
        <v>-0.41699999999999998</v>
      </c>
    </row>
    <row r="6" spans="1:5" ht="15.75">
      <c r="A6" s="12">
        <v>1</v>
      </c>
      <c r="B6" s="12" t="s">
        <v>188</v>
      </c>
      <c r="C6" s="13" t="s">
        <v>189</v>
      </c>
      <c r="D6" s="74">
        <v>0</v>
      </c>
      <c r="E6" s="94" t="s">
        <v>190</v>
      </c>
    </row>
    <row r="7" spans="1:5" ht="15.75">
      <c r="A7" s="8">
        <v>1</v>
      </c>
      <c r="B7" s="12" t="s">
        <v>191</v>
      </c>
      <c r="C7" s="13" t="s">
        <v>192</v>
      </c>
      <c r="D7" s="74">
        <v>0</v>
      </c>
      <c r="E7" s="95">
        <v>-0.60699999999999998</v>
      </c>
    </row>
    <row r="8" spans="1:5" ht="15.75">
      <c r="A8" s="12">
        <v>1</v>
      </c>
      <c r="B8" s="12" t="s">
        <v>193</v>
      </c>
      <c r="C8" s="15" t="s">
        <v>194</v>
      </c>
      <c r="D8" s="74">
        <v>0</v>
      </c>
      <c r="E8" s="95">
        <v>-0.83199999999999996</v>
      </c>
    </row>
    <row r="9" spans="1:5" ht="15.75">
      <c r="A9" s="8">
        <v>1</v>
      </c>
      <c r="B9" s="12" t="s">
        <v>197</v>
      </c>
      <c r="C9" s="96" t="s">
        <v>198</v>
      </c>
      <c r="D9" s="74">
        <v>0</v>
      </c>
      <c r="E9" s="95">
        <v>-0.53800000000000003</v>
      </c>
    </row>
    <row r="10" spans="1:5" ht="15.75">
      <c r="A10" s="12">
        <v>1</v>
      </c>
      <c r="B10" s="12" t="s">
        <v>199</v>
      </c>
      <c r="C10" s="15" t="s">
        <v>200</v>
      </c>
      <c r="D10" s="74">
        <v>0</v>
      </c>
      <c r="E10" s="95">
        <v>-0.64300000000000002</v>
      </c>
    </row>
    <row r="11" spans="1:5" ht="15.75">
      <c r="A11" s="8">
        <v>1</v>
      </c>
      <c r="B11" s="12" t="s">
        <v>199</v>
      </c>
      <c r="C11" s="15" t="s">
        <v>201</v>
      </c>
      <c r="D11" s="74">
        <v>0</v>
      </c>
      <c r="E11" s="95">
        <v>0.51800000000000002</v>
      </c>
    </row>
    <row r="12" spans="1:5" ht="15.75">
      <c r="A12" s="12">
        <v>1</v>
      </c>
      <c r="B12" s="12" t="s">
        <v>208</v>
      </c>
      <c r="C12" s="15" t="s">
        <v>209</v>
      </c>
      <c r="D12" s="74">
        <v>0</v>
      </c>
      <c r="E12" s="95">
        <v>-0.55800000000000005</v>
      </c>
    </row>
    <row r="13" spans="1:5" ht="15.75">
      <c r="A13" s="8">
        <v>1</v>
      </c>
      <c r="B13" s="12" t="s">
        <v>208</v>
      </c>
      <c r="C13" s="15" t="s">
        <v>210</v>
      </c>
      <c r="D13" s="74">
        <v>0</v>
      </c>
      <c r="E13" s="95">
        <v>-0.59799999999999998</v>
      </c>
    </row>
    <row r="14" spans="1:5" ht="15.75">
      <c r="A14" s="12">
        <v>1</v>
      </c>
      <c r="B14" s="12" t="s">
        <v>211</v>
      </c>
      <c r="C14" s="15" t="s">
        <v>212</v>
      </c>
      <c r="D14" s="74">
        <v>0</v>
      </c>
      <c r="E14" s="95">
        <v>-0.58599999999999997</v>
      </c>
    </row>
    <row r="15" spans="1:5" ht="15.75">
      <c r="A15" s="8">
        <v>1</v>
      </c>
      <c r="B15" s="12" t="s">
        <v>211</v>
      </c>
      <c r="C15" s="15" t="s">
        <v>213</v>
      </c>
      <c r="D15" s="74">
        <v>0</v>
      </c>
      <c r="E15" s="95">
        <v>-0.57799999999999996</v>
      </c>
    </row>
    <row r="16" spans="1:5" ht="15.75">
      <c r="A16" s="12">
        <v>1</v>
      </c>
      <c r="B16" s="12" t="s">
        <v>211</v>
      </c>
      <c r="C16" s="15" t="s">
        <v>214</v>
      </c>
      <c r="D16" s="74">
        <v>0</v>
      </c>
      <c r="E16" s="95">
        <v>-0.51400000000000001</v>
      </c>
    </row>
    <row r="17" spans="1:5" ht="15.75">
      <c r="A17" s="8">
        <v>1</v>
      </c>
      <c r="B17" s="12" t="s">
        <v>211</v>
      </c>
      <c r="C17" s="15" t="s">
        <v>215</v>
      </c>
      <c r="D17" s="74">
        <v>0</v>
      </c>
      <c r="E17" s="95">
        <v>-0.73199999999999998</v>
      </c>
    </row>
    <row r="18" spans="1:5" ht="15.75">
      <c r="A18" s="12">
        <v>14</v>
      </c>
      <c r="B18" s="12" t="s">
        <v>216</v>
      </c>
      <c r="C18" s="12" t="s">
        <v>217</v>
      </c>
      <c r="D18" s="74">
        <v>2.1772149274002001E-5</v>
      </c>
      <c r="E18" s="93">
        <v>-0.27800000000000002</v>
      </c>
    </row>
    <row r="19" spans="1:5" ht="15.75">
      <c r="A19" s="8">
        <v>15</v>
      </c>
      <c r="B19" s="12" t="s">
        <v>205</v>
      </c>
      <c r="C19" s="13" t="s">
        <v>206</v>
      </c>
      <c r="D19" s="74">
        <v>1.3381762569298001E-4</v>
      </c>
      <c r="E19" s="93">
        <v>-0.443</v>
      </c>
    </row>
    <row r="20" spans="1:5" ht="15.75">
      <c r="A20" s="12">
        <v>16</v>
      </c>
      <c r="B20" s="12" t="s">
        <v>218</v>
      </c>
      <c r="C20" s="12" t="s">
        <v>219</v>
      </c>
      <c r="D20" s="74">
        <v>2.2474752388551E-4</v>
      </c>
      <c r="E20" s="93">
        <v>-0.26100000000000001</v>
      </c>
    </row>
    <row r="21" spans="1:5" ht="15.75">
      <c r="A21" s="8">
        <v>17</v>
      </c>
      <c r="B21" s="12" t="s">
        <v>216</v>
      </c>
      <c r="C21" s="12" t="s">
        <v>220</v>
      </c>
      <c r="D21" s="74">
        <v>5.6173369391000001E-4</v>
      </c>
      <c r="E21" s="93">
        <v>-0.378</v>
      </c>
    </row>
    <row r="22" spans="1:5" ht="15.75">
      <c r="A22" s="12">
        <v>18</v>
      </c>
      <c r="B22" s="12" t="s">
        <v>181</v>
      </c>
      <c r="C22" s="13" t="s">
        <v>185</v>
      </c>
      <c r="D22" s="74">
        <v>1.2544802867384E-3</v>
      </c>
      <c r="E22" s="95">
        <v>-0.55900000000000005</v>
      </c>
    </row>
    <row r="23" spans="1:5" ht="15.75">
      <c r="A23" s="8">
        <v>19</v>
      </c>
      <c r="B23" s="12" t="s">
        <v>199</v>
      </c>
      <c r="C23" s="15" t="s">
        <v>382</v>
      </c>
      <c r="D23" s="74">
        <v>1.3875123885035E-3</v>
      </c>
      <c r="E23" s="95">
        <v>-0.74299999999999999</v>
      </c>
    </row>
    <row r="24" spans="1:5" ht="15.75">
      <c r="A24" s="12">
        <v>20</v>
      </c>
      <c r="B24" s="12" t="s">
        <v>383</v>
      </c>
      <c r="C24" s="13" t="s">
        <v>384</v>
      </c>
      <c r="D24" s="74">
        <v>1.3878743608473001E-3</v>
      </c>
      <c r="E24" s="93">
        <v>-0.35099999999999998</v>
      </c>
    </row>
    <row r="25" spans="1:5" ht="15.75">
      <c r="A25" s="8">
        <v>21</v>
      </c>
      <c r="B25" s="12" t="s">
        <v>199</v>
      </c>
      <c r="C25" s="12" t="s">
        <v>385</v>
      </c>
      <c r="D25" s="74">
        <v>1.4086473030976E-3</v>
      </c>
      <c r="E25" s="93">
        <v>-0.34699999999999998</v>
      </c>
    </row>
    <row r="26" spans="1:5" ht="15.75">
      <c r="A26" s="12">
        <v>22</v>
      </c>
      <c r="B26" s="12" t="s">
        <v>386</v>
      </c>
      <c r="C26" s="12" t="s">
        <v>387</v>
      </c>
      <c r="D26" s="74">
        <v>1.4089203834931E-3</v>
      </c>
      <c r="E26" s="93">
        <v>-0.35899999999999999</v>
      </c>
    </row>
    <row r="27" spans="1:5" ht="15.75">
      <c r="A27" s="8">
        <v>23</v>
      </c>
      <c r="B27" s="12" t="s">
        <v>216</v>
      </c>
      <c r="C27" s="12" t="s">
        <v>388</v>
      </c>
      <c r="D27" s="74">
        <v>1.4986162602474999E-3</v>
      </c>
      <c r="E27" s="95">
        <v>-0.52</v>
      </c>
    </row>
    <row r="28" spans="1:5" ht="15.75">
      <c r="A28" s="12">
        <v>24</v>
      </c>
      <c r="B28" s="12" t="s">
        <v>389</v>
      </c>
      <c r="C28" s="12" t="s">
        <v>390</v>
      </c>
      <c r="D28" s="74">
        <v>1.5810850014505E-3</v>
      </c>
      <c r="E28" s="93">
        <v>-0.35799999999999998</v>
      </c>
    </row>
    <row r="29" spans="1:5" ht="15.75">
      <c r="A29" s="8">
        <v>25</v>
      </c>
      <c r="B29" s="12" t="s">
        <v>181</v>
      </c>
      <c r="C29" s="12" t="s">
        <v>391</v>
      </c>
      <c r="D29" s="74">
        <v>1.8834080717489001E-3</v>
      </c>
      <c r="E29" s="93">
        <v>-0.32400000000000001</v>
      </c>
    </row>
    <row r="30" spans="1:5" ht="15.75">
      <c r="A30" s="12">
        <v>26</v>
      </c>
      <c r="B30" s="12" t="s">
        <v>181</v>
      </c>
      <c r="C30" s="13" t="s">
        <v>187</v>
      </c>
      <c r="D30" s="74">
        <v>1.8946228798268001E-3</v>
      </c>
      <c r="E30" s="95">
        <v>-0.52800000000000002</v>
      </c>
    </row>
    <row r="31" spans="1:5" ht="15.75">
      <c r="A31" s="8">
        <v>27</v>
      </c>
      <c r="B31" s="12" t="s">
        <v>208</v>
      </c>
      <c r="C31" s="12" t="s">
        <v>392</v>
      </c>
      <c r="D31" s="74">
        <v>1.9089300679765E-3</v>
      </c>
      <c r="E31" s="93">
        <v>-0.33100000000000002</v>
      </c>
    </row>
    <row r="32" spans="1:5" ht="15.75">
      <c r="A32" s="12">
        <v>28</v>
      </c>
      <c r="B32" s="12" t="s">
        <v>383</v>
      </c>
      <c r="C32" s="12" t="s">
        <v>393</v>
      </c>
      <c r="D32" s="74">
        <v>1.9130861523360999E-3</v>
      </c>
      <c r="E32" s="93">
        <v>-0.41</v>
      </c>
    </row>
    <row r="33" spans="1:5" ht="15.75">
      <c r="A33" s="8">
        <v>29</v>
      </c>
      <c r="B33" s="12" t="s">
        <v>394</v>
      </c>
      <c r="C33" s="12" t="s">
        <v>395</v>
      </c>
      <c r="D33" s="74">
        <v>2.0839931589282002E-3</v>
      </c>
      <c r="E33" s="93">
        <v>-0.442</v>
      </c>
    </row>
    <row r="34" spans="1:5" ht="15.75">
      <c r="A34" s="83">
        <v>30</v>
      </c>
      <c r="B34" s="83" t="s">
        <v>247</v>
      </c>
      <c r="C34" s="83" t="s">
        <v>396</v>
      </c>
      <c r="D34" s="85">
        <v>2.1774591252228998E-3</v>
      </c>
      <c r="E34" s="97">
        <v>-0.52400000000000002</v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3.5"/>
  <sheetData>
    <row r="1" spans="1:8">
      <c r="B1" s="67" t="s">
        <v>225</v>
      </c>
      <c r="C1" s="67" t="s">
        <v>226</v>
      </c>
      <c r="D1" s="67" t="s">
        <v>227</v>
      </c>
      <c r="E1" s="67" t="s">
        <v>228</v>
      </c>
      <c r="F1" s="67" t="s">
        <v>229</v>
      </c>
      <c r="G1" s="67"/>
      <c r="H1" s="67"/>
    </row>
    <row r="2" spans="1:8">
      <c r="A2" t="s">
        <v>230</v>
      </c>
      <c r="B2">
        <v>41</v>
      </c>
      <c r="C2">
        <v>428</v>
      </c>
      <c r="D2">
        <v>235</v>
      </c>
      <c r="E2">
        <v>80</v>
      </c>
      <c r="F2">
        <v>13</v>
      </c>
    </row>
    <row r="7" spans="1:8">
      <c r="B7" s="67"/>
      <c r="C7" s="67"/>
      <c r="D7" s="67"/>
      <c r="E7" s="67"/>
      <c r="F7" s="67"/>
      <c r="G7" s="67"/>
      <c r="H7" s="67"/>
    </row>
    <row r="8" spans="1:8">
      <c r="B8" s="68"/>
      <c r="C8" s="68"/>
      <c r="D8" s="68"/>
      <c r="E8" s="68"/>
      <c r="F8" s="68"/>
      <c r="G8" s="68"/>
      <c r="H8" s="68"/>
    </row>
    <row r="9" spans="1:8">
      <c r="B9" s="68"/>
      <c r="C9" s="68"/>
      <c r="D9" s="68"/>
      <c r="E9" s="68"/>
      <c r="F9" s="68"/>
      <c r="G9" s="68"/>
      <c r="H9" s="68"/>
    </row>
    <row r="12" spans="1:8">
      <c r="B12" s="68"/>
      <c r="C12" s="68"/>
      <c r="D12" s="68"/>
      <c r="E12" s="68"/>
      <c r="F12" s="68"/>
      <c r="G12" s="68"/>
      <c r="H12" s="68"/>
    </row>
  </sheetData>
  <phoneticPr fontId="3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/>
  </sheetViews>
  <sheetFormatPr defaultRowHeight="13.5"/>
  <sheetData>
    <row r="1" spans="1:17" ht="16.5" thickBot="1">
      <c r="A1" s="87" t="s">
        <v>3</v>
      </c>
      <c r="B1" s="87" t="s">
        <v>4</v>
      </c>
      <c r="C1" s="88"/>
      <c r="D1" s="87" t="s">
        <v>3</v>
      </c>
      <c r="E1" s="87" t="s">
        <v>4</v>
      </c>
      <c r="F1" s="89"/>
      <c r="G1" s="87" t="s">
        <v>3</v>
      </c>
      <c r="H1" s="87" t="s">
        <v>4</v>
      </c>
      <c r="I1" s="89"/>
      <c r="J1" s="87" t="s">
        <v>3</v>
      </c>
      <c r="K1" s="87" t="s">
        <v>4</v>
      </c>
      <c r="L1" s="89"/>
      <c r="M1" s="87" t="s">
        <v>3</v>
      </c>
      <c r="N1" s="87" t="s">
        <v>4</v>
      </c>
      <c r="O1" s="89"/>
      <c r="P1" s="87" t="s">
        <v>3</v>
      </c>
      <c r="Q1" s="87" t="s">
        <v>4</v>
      </c>
    </row>
    <row r="2" spans="1:17" ht="15.75">
      <c r="A2" s="90" t="s">
        <v>135</v>
      </c>
      <c r="B2" s="90" t="s">
        <v>136</v>
      </c>
      <c r="D2" s="90" t="s">
        <v>231</v>
      </c>
      <c r="E2" s="90" t="s">
        <v>232</v>
      </c>
      <c r="G2" s="90" t="s">
        <v>119</v>
      </c>
      <c r="H2" s="90" t="s">
        <v>233</v>
      </c>
      <c r="J2" s="90" t="s">
        <v>140</v>
      </c>
      <c r="K2" s="90" t="s">
        <v>234</v>
      </c>
      <c r="M2" s="90" t="s">
        <v>235</v>
      </c>
      <c r="N2" s="90" t="s">
        <v>236</v>
      </c>
      <c r="P2" s="8" t="s">
        <v>49</v>
      </c>
      <c r="Q2" s="8" t="s">
        <v>237</v>
      </c>
    </row>
    <row r="3" spans="1:17" ht="15.75">
      <c r="A3" s="12" t="s">
        <v>135</v>
      </c>
      <c r="B3" s="12" t="s">
        <v>238</v>
      </c>
      <c r="D3" s="12" t="s">
        <v>231</v>
      </c>
      <c r="E3" s="12" t="s">
        <v>239</v>
      </c>
      <c r="G3" s="12" t="s">
        <v>119</v>
      </c>
      <c r="H3" s="12" t="s">
        <v>240</v>
      </c>
      <c r="J3" s="12" t="s">
        <v>140</v>
      </c>
      <c r="K3" s="12" t="s">
        <v>241</v>
      </c>
      <c r="M3" s="12" t="s">
        <v>235</v>
      </c>
      <c r="N3" s="12" t="s">
        <v>242</v>
      </c>
      <c r="P3" s="12" t="s">
        <v>49</v>
      </c>
      <c r="Q3" s="12" t="s">
        <v>243</v>
      </c>
    </row>
    <row r="4" spans="1:17" ht="15.75">
      <c r="A4" s="12" t="s">
        <v>135</v>
      </c>
      <c r="B4" s="12" t="s">
        <v>84</v>
      </c>
      <c r="D4" s="12" t="s">
        <v>231</v>
      </c>
      <c r="E4" s="12" t="s">
        <v>244</v>
      </c>
      <c r="G4" s="12" t="s">
        <v>119</v>
      </c>
      <c r="H4" s="12" t="s">
        <v>245</v>
      </c>
      <c r="J4" s="12" t="s">
        <v>140</v>
      </c>
      <c r="K4" s="12" t="s">
        <v>246</v>
      </c>
      <c r="M4" s="12" t="s">
        <v>247</v>
      </c>
      <c r="N4" s="12" t="s">
        <v>248</v>
      </c>
      <c r="P4" s="12" t="s">
        <v>49</v>
      </c>
      <c r="Q4" s="12" t="s">
        <v>249</v>
      </c>
    </row>
    <row r="5" spans="1:17" ht="15.75">
      <c r="A5" s="12" t="s">
        <v>129</v>
      </c>
      <c r="B5" s="12" t="s">
        <v>250</v>
      </c>
      <c r="D5" s="12" t="s">
        <v>231</v>
      </c>
      <c r="E5" s="12" t="s">
        <v>251</v>
      </c>
      <c r="G5" s="12" t="s">
        <v>119</v>
      </c>
      <c r="H5" s="12" t="s">
        <v>252</v>
      </c>
      <c r="J5" s="12" t="s">
        <v>140</v>
      </c>
      <c r="K5" s="12" t="s">
        <v>253</v>
      </c>
      <c r="M5" s="12" t="s">
        <v>247</v>
      </c>
      <c r="N5" s="12" t="s">
        <v>68</v>
      </c>
      <c r="P5" s="12" t="s">
        <v>49</v>
      </c>
      <c r="Q5" s="12" t="s">
        <v>254</v>
      </c>
    </row>
    <row r="6" spans="1:17" ht="15.75">
      <c r="A6" s="12" t="s">
        <v>129</v>
      </c>
      <c r="B6" s="12" t="s">
        <v>130</v>
      </c>
      <c r="D6" s="12" t="s">
        <v>231</v>
      </c>
      <c r="E6" s="12" t="s">
        <v>255</v>
      </c>
      <c r="G6" s="12" t="s">
        <v>119</v>
      </c>
      <c r="H6" s="12" t="s">
        <v>256</v>
      </c>
      <c r="J6" s="12" t="s">
        <v>140</v>
      </c>
      <c r="K6" s="12" t="s">
        <v>257</v>
      </c>
      <c r="M6" s="12" t="s">
        <v>258</v>
      </c>
      <c r="N6" s="12" t="s">
        <v>259</v>
      </c>
      <c r="P6" s="12" t="s">
        <v>49</v>
      </c>
      <c r="Q6" s="12" t="s">
        <v>260</v>
      </c>
    </row>
    <row r="7" spans="1:17" ht="15.75">
      <c r="A7" s="12" t="s">
        <v>129</v>
      </c>
      <c r="B7" s="12" t="s">
        <v>156</v>
      </c>
      <c r="D7" s="12" t="s">
        <v>231</v>
      </c>
      <c r="E7" s="12" t="s">
        <v>261</v>
      </c>
      <c r="G7" s="12" t="s">
        <v>119</v>
      </c>
      <c r="H7" s="12" t="s">
        <v>262</v>
      </c>
      <c r="J7" s="12" t="s">
        <v>140</v>
      </c>
      <c r="K7" s="12" t="s">
        <v>263</v>
      </c>
      <c r="M7" s="12" t="s">
        <v>138</v>
      </c>
      <c r="N7" s="12" t="s">
        <v>72</v>
      </c>
      <c r="P7" s="12" t="s">
        <v>49</v>
      </c>
      <c r="Q7" s="12" t="s">
        <v>264</v>
      </c>
    </row>
    <row r="8" spans="1:17" ht="15.75">
      <c r="A8" s="12" t="s">
        <v>129</v>
      </c>
      <c r="B8" s="12" t="s">
        <v>147</v>
      </c>
      <c r="D8" s="12" t="s">
        <v>119</v>
      </c>
      <c r="E8" s="12" t="s">
        <v>120</v>
      </c>
      <c r="G8" s="12" t="s">
        <v>119</v>
      </c>
      <c r="H8" s="12" t="s">
        <v>265</v>
      </c>
      <c r="J8" s="12" t="s">
        <v>140</v>
      </c>
      <c r="K8" s="12" t="s">
        <v>160</v>
      </c>
      <c r="M8" s="12" t="s">
        <v>138</v>
      </c>
      <c r="N8" s="12" t="s">
        <v>81</v>
      </c>
      <c r="P8" s="12" t="s">
        <v>49</v>
      </c>
      <c r="Q8" s="12" t="s">
        <v>266</v>
      </c>
    </row>
    <row r="9" spans="1:17" ht="15.75">
      <c r="A9" s="12" t="s">
        <v>164</v>
      </c>
      <c r="B9" s="12" t="s">
        <v>267</v>
      </c>
      <c r="D9" s="12" t="s">
        <v>119</v>
      </c>
      <c r="E9" s="12" t="s">
        <v>128</v>
      </c>
      <c r="G9" s="12" t="s">
        <v>119</v>
      </c>
      <c r="H9" s="12" t="s">
        <v>268</v>
      </c>
      <c r="J9" s="12" t="s">
        <v>140</v>
      </c>
      <c r="K9" s="12" t="s">
        <v>269</v>
      </c>
      <c r="M9" s="12" t="s">
        <v>222</v>
      </c>
      <c r="N9" s="12" t="s">
        <v>270</v>
      </c>
      <c r="P9" s="12" t="s">
        <v>49</v>
      </c>
      <c r="Q9" s="12" t="s">
        <v>271</v>
      </c>
    </row>
    <row r="10" spans="1:17" ht="15.75">
      <c r="A10" s="12" t="s">
        <v>132</v>
      </c>
      <c r="B10" s="12" t="s">
        <v>272</v>
      </c>
      <c r="D10" s="12" t="s">
        <v>119</v>
      </c>
      <c r="E10" s="12" t="s">
        <v>124</v>
      </c>
      <c r="G10" s="12" t="s">
        <v>119</v>
      </c>
      <c r="H10" s="12" t="s">
        <v>273</v>
      </c>
      <c r="J10" s="12" t="s">
        <v>140</v>
      </c>
      <c r="K10" s="12" t="s">
        <v>274</v>
      </c>
      <c r="M10" s="12" t="s">
        <v>275</v>
      </c>
      <c r="N10" s="12" t="s">
        <v>276</v>
      </c>
      <c r="P10" s="12" t="s">
        <v>49</v>
      </c>
      <c r="Q10" s="12" t="s">
        <v>277</v>
      </c>
    </row>
    <row r="11" spans="1:17" ht="15.75">
      <c r="A11" s="12" t="s">
        <v>132</v>
      </c>
      <c r="B11" s="12" t="s">
        <v>278</v>
      </c>
      <c r="D11" s="12" t="s">
        <v>119</v>
      </c>
      <c r="E11" s="12" t="s">
        <v>279</v>
      </c>
      <c r="G11" s="12" t="s">
        <v>119</v>
      </c>
      <c r="H11" s="12" t="s">
        <v>280</v>
      </c>
      <c r="J11" s="12" t="s">
        <v>140</v>
      </c>
      <c r="K11" s="12" t="s">
        <v>281</v>
      </c>
      <c r="M11" s="12" t="s">
        <v>282</v>
      </c>
      <c r="N11" s="12" t="s">
        <v>283</v>
      </c>
      <c r="P11" s="12" t="s">
        <v>49</v>
      </c>
      <c r="Q11" s="12" t="s">
        <v>144</v>
      </c>
    </row>
    <row r="12" spans="1:17" ht="15.75">
      <c r="A12" s="12" t="s">
        <v>132</v>
      </c>
      <c r="B12" s="12" t="s">
        <v>133</v>
      </c>
      <c r="D12" s="12" t="s">
        <v>119</v>
      </c>
      <c r="E12" s="12" t="s">
        <v>145</v>
      </c>
      <c r="G12" s="12" t="s">
        <v>119</v>
      </c>
      <c r="H12" s="12" t="s">
        <v>159</v>
      </c>
      <c r="J12" s="12" t="s">
        <v>140</v>
      </c>
      <c r="K12" s="12" t="s">
        <v>284</v>
      </c>
      <c r="M12" s="12" t="s">
        <v>122</v>
      </c>
      <c r="N12" s="12" t="s">
        <v>285</v>
      </c>
      <c r="P12" s="12" t="s">
        <v>49</v>
      </c>
      <c r="Q12" s="12" t="s">
        <v>137</v>
      </c>
    </row>
    <row r="13" spans="1:17" ht="15.75">
      <c r="A13" s="12" t="s">
        <v>286</v>
      </c>
      <c r="B13" s="12" t="s">
        <v>287</v>
      </c>
      <c r="D13" s="12" t="s">
        <v>119</v>
      </c>
      <c r="E13" s="12" t="s">
        <v>125</v>
      </c>
      <c r="G13" s="12" t="s">
        <v>119</v>
      </c>
      <c r="H13" s="12" t="s">
        <v>161</v>
      </c>
      <c r="J13" s="12" t="s">
        <v>140</v>
      </c>
      <c r="K13" s="12" t="s">
        <v>141</v>
      </c>
      <c r="M13" s="12" t="s">
        <v>122</v>
      </c>
      <c r="N13" s="12" t="s">
        <v>288</v>
      </c>
      <c r="P13" s="12" t="s">
        <v>49</v>
      </c>
      <c r="Q13" s="12" t="s">
        <v>289</v>
      </c>
    </row>
    <row r="14" spans="1:17" ht="15.75">
      <c r="A14" s="12" t="s">
        <v>286</v>
      </c>
      <c r="B14" s="12" t="s">
        <v>74</v>
      </c>
      <c r="D14" s="12" t="s">
        <v>119</v>
      </c>
      <c r="E14" s="12" t="s">
        <v>290</v>
      </c>
      <c r="G14" s="12" t="s">
        <v>119</v>
      </c>
      <c r="H14" s="12" t="s">
        <v>166</v>
      </c>
      <c r="J14" s="12" t="s">
        <v>140</v>
      </c>
      <c r="K14" s="12" t="s">
        <v>291</v>
      </c>
      <c r="M14" s="12" t="s">
        <v>122</v>
      </c>
      <c r="N14" s="12" t="s">
        <v>292</v>
      </c>
      <c r="P14" s="12" t="s">
        <v>49</v>
      </c>
      <c r="Q14" s="12" t="s">
        <v>77</v>
      </c>
    </row>
    <row r="15" spans="1:17" ht="15.75">
      <c r="A15" s="12" t="s">
        <v>142</v>
      </c>
      <c r="B15" s="12" t="s">
        <v>293</v>
      </c>
      <c r="D15" s="12" t="s">
        <v>119</v>
      </c>
      <c r="E15" s="12" t="s">
        <v>139</v>
      </c>
      <c r="G15" s="12" t="s">
        <v>294</v>
      </c>
      <c r="H15" s="12" t="s">
        <v>295</v>
      </c>
      <c r="J15" s="12" t="s">
        <v>150</v>
      </c>
      <c r="K15" s="12" t="s">
        <v>151</v>
      </c>
      <c r="M15" s="12" t="s">
        <v>122</v>
      </c>
      <c r="N15" s="12" t="s">
        <v>296</v>
      </c>
      <c r="P15" s="12" t="s">
        <v>49</v>
      </c>
      <c r="Q15" s="12" t="s">
        <v>80</v>
      </c>
    </row>
    <row r="16" spans="1:17" ht="15.75">
      <c r="A16" s="12" t="s">
        <v>142</v>
      </c>
      <c r="B16" s="12" t="s">
        <v>297</v>
      </c>
      <c r="D16" s="12" t="s">
        <v>119</v>
      </c>
      <c r="E16" s="12" t="s">
        <v>152</v>
      </c>
      <c r="G16" s="12" t="s">
        <v>294</v>
      </c>
      <c r="H16" s="12" t="s">
        <v>298</v>
      </c>
      <c r="J16" s="12" t="s">
        <v>150</v>
      </c>
      <c r="K16" s="12" t="s">
        <v>299</v>
      </c>
      <c r="M16" s="12" t="s">
        <v>122</v>
      </c>
      <c r="N16" s="12" t="s">
        <v>146</v>
      </c>
      <c r="P16" s="12" t="s">
        <v>49</v>
      </c>
      <c r="Q16" s="12" t="s">
        <v>300</v>
      </c>
    </row>
    <row r="17" spans="1:17" ht="15.75">
      <c r="A17" s="12" t="s">
        <v>142</v>
      </c>
      <c r="B17" s="12" t="s">
        <v>301</v>
      </c>
      <c r="D17" s="12" t="s">
        <v>119</v>
      </c>
      <c r="E17" s="12" t="s">
        <v>302</v>
      </c>
      <c r="G17" s="12" t="s">
        <v>294</v>
      </c>
      <c r="H17" s="12" t="s">
        <v>303</v>
      </c>
      <c r="J17" s="12" t="s">
        <v>304</v>
      </c>
      <c r="K17" s="12" t="s">
        <v>305</v>
      </c>
      <c r="M17" s="12" t="s">
        <v>122</v>
      </c>
      <c r="N17" s="12" t="s">
        <v>306</v>
      </c>
      <c r="P17" s="12" t="s">
        <v>49</v>
      </c>
      <c r="Q17" s="12" t="s">
        <v>50</v>
      </c>
    </row>
    <row r="18" spans="1:17" ht="16.5" thickBot="1">
      <c r="A18" s="12" t="s">
        <v>142</v>
      </c>
      <c r="B18" s="12" t="s">
        <v>307</v>
      </c>
      <c r="D18" s="12" t="s">
        <v>119</v>
      </c>
      <c r="E18" s="12" t="s">
        <v>308</v>
      </c>
      <c r="G18" s="12" t="s">
        <v>126</v>
      </c>
      <c r="H18" s="12" t="s">
        <v>309</v>
      </c>
      <c r="J18" s="12" t="s">
        <v>304</v>
      </c>
      <c r="K18" s="12" t="s">
        <v>310</v>
      </c>
      <c r="M18" s="12" t="s">
        <v>122</v>
      </c>
      <c r="N18" s="12" t="s">
        <v>311</v>
      </c>
      <c r="P18" s="17" t="s">
        <v>49</v>
      </c>
      <c r="Q18" s="17" t="s">
        <v>70</v>
      </c>
    </row>
    <row r="19" spans="1:17" ht="15.75">
      <c r="A19" s="12" t="s">
        <v>142</v>
      </c>
      <c r="B19" s="12" t="s">
        <v>143</v>
      </c>
      <c r="D19" s="12" t="s">
        <v>119</v>
      </c>
      <c r="E19" s="12" t="s">
        <v>312</v>
      </c>
      <c r="G19" s="12" t="s">
        <v>126</v>
      </c>
      <c r="H19" s="12" t="s">
        <v>63</v>
      </c>
      <c r="J19" s="12" t="s">
        <v>304</v>
      </c>
      <c r="K19" s="12" t="s">
        <v>313</v>
      </c>
      <c r="M19" s="12" t="s">
        <v>122</v>
      </c>
      <c r="N19" s="12" t="s">
        <v>123</v>
      </c>
    </row>
    <row r="20" spans="1:17" ht="15.75">
      <c r="A20" s="12" t="s">
        <v>142</v>
      </c>
      <c r="B20" s="12" t="s">
        <v>314</v>
      </c>
      <c r="D20" s="12" t="s">
        <v>119</v>
      </c>
      <c r="E20" s="12" t="s">
        <v>131</v>
      </c>
      <c r="G20" s="12" t="s">
        <v>315</v>
      </c>
      <c r="H20" s="12" t="s">
        <v>316</v>
      </c>
      <c r="J20" s="12" t="s">
        <v>304</v>
      </c>
      <c r="K20" s="12" t="s">
        <v>317</v>
      </c>
      <c r="M20" s="12" t="s">
        <v>122</v>
      </c>
      <c r="N20" s="12" t="s">
        <v>318</v>
      </c>
    </row>
    <row r="21" spans="1:17" ht="15.75">
      <c r="A21" s="12" t="s">
        <v>142</v>
      </c>
      <c r="B21" s="12" t="s">
        <v>319</v>
      </c>
      <c r="D21" s="12" t="s">
        <v>119</v>
      </c>
      <c r="E21" s="12" t="s">
        <v>320</v>
      </c>
      <c r="G21" s="12" t="s">
        <v>315</v>
      </c>
      <c r="H21" s="12" t="s">
        <v>321</v>
      </c>
      <c r="J21" s="12" t="s">
        <v>304</v>
      </c>
      <c r="K21" s="12" t="s">
        <v>322</v>
      </c>
      <c r="M21" s="12" t="s">
        <v>323</v>
      </c>
      <c r="N21" s="12" t="s">
        <v>324</v>
      </c>
    </row>
    <row r="22" spans="1:17" ht="15.75">
      <c r="A22" s="12" t="s">
        <v>142</v>
      </c>
      <c r="B22" s="12" t="s">
        <v>325</v>
      </c>
      <c r="D22" s="12" t="s">
        <v>119</v>
      </c>
      <c r="E22" s="12" t="s">
        <v>153</v>
      </c>
      <c r="G22" s="12" t="s">
        <v>148</v>
      </c>
      <c r="H22" s="12" t="s">
        <v>149</v>
      </c>
      <c r="J22" s="12" t="s">
        <v>326</v>
      </c>
      <c r="K22" s="12" t="s">
        <v>327</v>
      </c>
      <c r="M22" s="12" t="s">
        <v>328</v>
      </c>
      <c r="N22" s="12" t="s">
        <v>329</v>
      </c>
    </row>
    <row r="23" spans="1:17" ht="15.75">
      <c r="A23" s="12" t="s">
        <v>142</v>
      </c>
      <c r="B23" s="12" t="s">
        <v>330</v>
      </c>
      <c r="D23" s="12" t="s">
        <v>119</v>
      </c>
      <c r="E23" s="12" t="s">
        <v>331</v>
      </c>
      <c r="G23" s="12" t="s">
        <v>332</v>
      </c>
      <c r="H23" s="12" t="s">
        <v>333</v>
      </c>
      <c r="J23" s="12" t="s">
        <v>326</v>
      </c>
      <c r="K23" s="12" t="s">
        <v>334</v>
      </c>
      <c r="M23" s="12" t="s">
        <v>328</v>
      </c>
      <c r="N23" s="12" t="s">
        <v>335</v>
      </c>
    </row>
    <row r="24" spans="1:17" ht="15.75">
      <c r="A24" s="12" t="s">
        <v>142</v>
      </c>
      <c r="B24" s="12" t="s">
        <v>336</v>
      </c>
      <c r="D24" s="12" t="s">
        <v>119</v>
      </c>
      <c r="E24" s="12" t="s">
        <v>337</v>
      </c>
      <c r="G24" s="12" t="s">
        <v>338</v>
      </c>
      <c r="H24" s="12" t="s">
        <v>339</v>
      </c>
      <c r="J24" s="12" t="s">
        <v>340</v>
      </c>
      <c r="K24" s="12" t="s">
        <v>341</v>
      </c>
      <c r="M24" s="12" t="s">
        <v>328</v>
      </c>
      <c r="N24" s="12" t="s">
        <v>342</v>
      </c>
    </row>
    <row r="25" spans="1:17" ht="15.75">
      <c r="A25" s="12" t="s">
        <v>142</v>
      </c>
      <c r="B25" s="12" t="s">
        <v>343</v>
      </c>
      <c r="D25" s="12" t="s">
        <v>119</v>
      </c>
      <c r="E25" s="12" t="s">
        <v>154</v>
      </c>
      <c r="G25" s="12" t="s">
        <v>338</v>
      </c>
      <c r="H25" s="12" t="s">
        <v>344</v>
      </c>
      <c r="J25" s="12" t="s">
        <v>340</v>
      </c>
      <c r="K25" s="12" t="s">
        <v>345</v>
      </c>
      <c r="M25" s="12" t="s">
        <v>328</v>
      </c>
      <c r="N25" s="12" t="s">
        <v>346</v>
      </c>
    </row>
    <row r="26" spans="1:17" ht="15.75">
      <c r="A26" s="12" t="s">
        <v>142</v>
      </c>
      <c r="B26" s="12" t="s">
        <v>347</v>
      </c>
      <c r="D26" s="12" t="s">
        <v>119</v>
      </c>
      <c r="E26" s="12" t="s">
        <v>155</v>
      </c>
      <c r="G26" s="12" t="s">
        <v>348</v>
      </c>
      <c r="H26" s="12" t="s">
        <v>349</v>
      </c>
      <c r="J26" s="12" t="s">
        <v>340</v>
      </c>
      <c r="K26" s="12" t="s">
        <v>350</v>
      </c>
      <c r="M26" s="12" t="s">
        <v>328</v>
      </c>
      <c r="N26" s="12" t="s">
        <v>351</v>
      </c>
    </row>
    <row r="27" spans="1:17" ht="16.5" thickBot="1">
      <c r="A27" s="17" t="s">
        <v>142</v>
      </c>
      <c r="B27" s="17" t="s">
        <v>352</v>
      </c>
      <c r="D27" s="12" t="s">
        <v>119</v>
      </c>
      <c r="E27" s="12" t="s">
        <v>353</v>
      </c>
      <c r="G27" s="12" t="s">
        <v>140</v>
      </c>
      <c r="H27" s="12" t="s">
        <v>354</v>
      </c>
      <c r="J27" s="12" t="s">
        <v>340</v>
      </c>
      <c r="K27" s="12" t="s">
        <v>355</v>
      </c>
      <c r="M27" s="12" t="s">
        <v>356</v>
      </c>
      <c r="N27" s="12" t="s">
        <v>357</v>
      </c>
    </row>
    <row r="28" spans="1:17" ht="15.75">
      <c r="A28" s="91"/>
      <c r="B28" s="91"/>
      <c r="D28" s="12" t="s">
        <v>119</v>
      </c>
      <c r="E28" s="12" t="s">
        <v>358</v>
      </c>
      <c r="G28" s="12" t="s">
        <v>140</v>
      </c>
      <c r="H28" s="12" t="s">
        <v>359</v>
      </c>
      <c r="J28" s="12" t="s">
        <v>340</v>
      </c>
      <c r="K28" s="12" t="s">
        <v>360</v>
      </c>
      <c r="M28" s="12" t="s">
        <v>356</v>
      </c>
      <c r="N28" s="12" t="s">
        <v>361</v>
      </c>
    </row>
    <row r="29" spans="1:17" ht="15.75">
      <c r="A29" s="91"/>
      <c r="B29" s="91"/>
      <c r="D29" s="12" t="s">
        <v>119</v>
      </c>
      <c r="E29" s="12" t="s">
        <v>362</v>
      </c>
      <c r="G29" s="12" t="s">
        <v>140</v>
      </c>
      <c r="H29" s="12" t="s">
        <v>363</v>
      </c>
      <c r="J29" s="12" t="s">
        <v>340</v>
      </c>
      <c r="K29" s="12" t="s">
        <v>364</v>
      </c>
      <c r="M29" s="12" t="s">
        <v>121</v>
      </c>
      <c r="N29" s="12" t="s">
        <v>65</v>
      </c>
    </row>
    <row r="30" spans="1:17" ht="15.75">
      <c r="A30" s="91"/>
      <c r="B30" s="91"/>
      <c r="D30" s="12" t="s">
        <v>119</v>
      </c>
      <c r="E30" s="12" t="s">
        <v>365</v>
      </c>
      <c r="G30" s="12" t="s">
        <v>140</v>
      </c>
      <c r="H30" s="12" t="s">
        <v>366</v>
      </c>
      <c r="J30" s="12" t="s">
        <v>340</v>
      </c>
      <c r="K30" s="12" t="s">
        <v>367</v>
      </c>
      <c r="M30" s="12" t="s">
        <v>121</v>
      </c>
      <c r="N30" s="12" t="s">
        <v>66</v>
      </c>
    </row>
    <row r="31" spans="1:17" ht="16.5" thickBot="1">
      <c r="A31" s="91"/>
      <c r="B31" s="91"/>
      <c r="D31" s="17" t="s">
        <v>119</v>
      </c>
      <c r="E31" s="17" t="s">
        <v>368</v>
      </c>
      <c r="G31" s="17" t="s">
        <v>140</v>
      </c>
      <c r="H31" s="17" t="s">
        <v>369</v>
      </c>
      <c r="J31" s="17" t="s">
        <v>370</v>
      </c>
      <c r="K31" s="17" t="s">
        <v>371</v>
      </c>
      <c r="M31" s="17" t="s">
        <v>49</v>
      </c>
      <c r="N31" s="17" t="s">
        <v>372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C1"/>
    </sheetView>
  </sheetViews>
  <sheetFormatPr defaultRowHeight="13.5"/>
  <sheetData>
    <row r="1" spans="1:13" ht="14.25">
      <c r="A1" s="98" t="s">
        <v>51</v>
      </c>
      <c r="B1" s="99"/>
      <c r="C1" s="100"/>
      <c r="D1" s="101" t="s">
        <v>52</v>
      </c>
      <c r="E1" s="102"/>
      <c r="F1" s="101" t="s">
        <v>53</v>
      </c>
      <c r="G1" s="103"/>
      <c r="H1" s="103"/>
      <c r="I1" s="102"/>
      <c r="J1" s="104" t="s">
        <v>54</v>
      </c>
      <c r="K1" s="103"/>
      <c r="L1" s="103"/>
      <c r="M1" s="102"/>
    </row>
    <row r="2" spans="1:13" ht="43.5" thickBot="1">
      <c r="A2" s="20" t="s">
        <v>2</v>
      </c>
      <c r="B2" s="21" t="s">
        <v>3</v>
      </c>
      <c r="C2" s="22" t="s">
        <v>55</v>
      </c>
      <c r="D2" s="23" t="s">
        <v>56</v>
      </c>
      <c r="E2" s="24" t="s">
        <v>57</v>
      </c>
      <c r="F2" s="25" t="s">
        <v>58</v>
      </c>
      <c r="G2" s="26" t="s">
        <v>59</v>
      </c>
      <c r="H2" s="26" t="s">
        <v>60</v>
      </c>
      <c r="I2" s="27" t="s">
        <v>61</v>
      </c>
      <c r="J2" s="25" t="s">
        <v>58</v>
      </c>
      <c r="K2" s="26" t="s">
        <v>59</v>
      </c>
      <c r="L2" s="26" t="s">
        <v>60</v>
      </c>
      <c r="M2" s="27" t="s">
        <v>61</v>
      </c>
    </row>
    <row r="3" spans="1:13" ht="14.25">
      <c r="A3" s="28">
        <v>1</v>
      </c>
      <c r="B3" s="29" t="s">
        <v>62</v>
      </c>
      <c r="C3" s="30" t="s">
        <v>63</v>
      </c>
      <c r="D3" s="31">
        <v>366</v>
      </c>
      <c r="E3" s="32">
        <v>14</v>
      </c>
      <c r="F3" s="31">
        <v>163.05646599755204</v>
      </c>
      <c r="G3" s="33">
        <v>2.3531934913372643</v>
      </c>
      <c r="H3" s="34">
        <f>(F3-D3)/D3*100</f>
        <v>-55.449053006133319</v>
      </c>
      <c r="I3" s="35">
        <f t="shared" ref="I3:I22" si="0">(G3-E3)/E3*100</f>
        <v>-83.191475061876673</v>
      </c>
      <c r="J3" s="36">
        <v>8226.9980417859679</v>
      </c>
      <c r="K3" s="37">
        <v>3316.493292682936</v>
      </c>
      <c r="L3" s="38">
        <f>(J3-D3)/D3*100</f>
        <v>2147.8136726191169</v>
      </c>
      <c r="M3" s="39">
        <f>(K3-E3)/E3*100</f>
        <v>23589.237804878114</v>
      </c>
    </row>
    <row r="4" spans="1:13" ht="14.25">
      <c r="A4" s="40">
        <v>2</v>
      </c>
      <c r="B4" s="41" t="s">
        <v>64</v>
      </c>
      <c r="C4" s="42" t="s">
        <v>65</v>
      </c>
      <c r="D4" s="43">
        <v>418</v>
      </c>
      <c r="E4" s="44">
        <v>32</v>
      </c>
      <c r="F4" s="43">
        <v>254.31715124645643</v>
      </c>
      <c r="G4" s="45">
        <v>14.13612898017703</v>
      </c>
      <c r="H4" s="46">
        <f t="shared" ref="H4:H22" si="1">(F4-D4)/D4*100</f>
        <v>-39.158576256828603</v>
      </c>
      <c r="I4" s="47">
        <f t="shared" si="0"/>
        <v>-55.824596936946783</v>
      </c>
      <c r="J4" s="48">
        <v>1184.2601827791118</v>
      </c>
      <c r="K4" s="49">
        <v>164.15945545882903</v>
      </c>
      <c r="L4" s="50">
        <f t="shared" ref="L4:M22" si="2">(J4-D4)/D4*100</f>
        <v>183.31583320074444</v>
      </c>
      <c r="M4" s="51">
        <f t="shared" si="2"/>
        <v>412.99829830884073</v>
      </c>
    </row>
    <row r="5" spans="1:13" ht="14.25">
      <c r="A5" s="40">
        <v>3</v>
      </c>
      <c r="B5" s="41" t="s">
        <v>64</v>
      </c>
      <c r="C5" s="42" t="s">
        <v>66</v>
      </c>
      <c r="D5" s="43">
        <v>657</v>
      </c>
      <c r="E5" s="44">
        <v>46</v>
      </c>
      <c r="F5" s="43">
        <v>422.8158278212407</v>
      </c>
      <c r="G5" s="45">
        <v>18.490671034327857</v>
      </c>
      <c r="H5" s="46">
        <f t="shared" si="1"/>
        <v>-35.644470651257123</v>
      </c>
      <c r="I5" s="47">
        <f t="shared" si="0"/>
        <v>-59.802889055809004</v>
      </c>
      <c r="J5" s="48">
        <v>2892.9488119354419</v>
      </c>
      <c r="K5" s="49">
        <v>182.04563932002986</v>
      </c>
      <c r="L5" s="50">
        <f t="shared" si="2"/>
        <v>340.32706422152847</v>
      </c>
      <c r="M5" s="51">
        <f t="shared" si="2"/>
        <v>295.75138982615186</v>
      </c>
    </row>
    <row r="6" spans="1:13" ht="14.25">
      <c r="A6" s="40">
        <v>4</v>
      </c>
      <c r="B6" s="41" t="s">
        <v>67</v>
      </c>
      <c r="C6" s="52" t="s">
        <v>68</v>
      </c>
      <c r="D6" s="43">
        <v>486</v>
      </c>
      <c r="E6" s="44">
        <v>24</v>
      </c>
      <c r="F6" s="43">
        <v>260.61242130301576</v>
      </c>
      <c r="G6" s="45">
        <v>11.09540475403718</v>
      </c>
      <c r="H6" s="46">
        <f t="shared" si="1"/>
        <v>-46.376044999379474</v>
      </c>
      <c r="I6" s="47">
        <f t="shared" si="0"/>
        <v>-53.769146858178416</v>
      </c>
      <c r="J6" s="48">
        <v>486.15601779935423</v>
      </c>
      <c r="K6" s="49">
        <v>47.049966124661388</v>
      </c>
      <c r="L6" s="50">
        <f t="shared" si="2"/>
        <v>3.2102427850664833E-2</v>
      </c>
      <c r="M6" s="51">
        <f t="shared" si="2"/>
        <v>96.04152551942245</v>
      </c>
    </row>
    <row r="7" spans="1:13" ht="14.25">
      <c r="A7" s="40">
        <v>5</v>
      </c>
      <c r="B7" s="41" t="s">
        <v>69</v>
      </c>
      <c r="C7" s="42" t="s">
        <v>50</v>
      </c>
      <c r="D7" s="43">
        <v>1231</v>
      </c>
      <c r="E7" s="44">
        <v>90</v>
      </c>
      <c r="F7" s="43">
        <v>730.21837590802147</v>
      </c>
      <c r="G7" s="45">
        <v>43.739329552921177</v>
      </c>
      <c r="H7" s="46">
        <f t="shared" si="1"/>
        <v>-40.680879292605894</v>
      </c>
      <c r="I7" s="47">
        <f t="shared" si="0"/>
        <v>-51.400744941198695</v>
      </c>
      <c r="J7" s="48">
        <v>2291.6726463606697</v>
      </c>
      <c r="K7" s="49">
        <v>426.47474025726842</v>
      </c>
      <c r="L7" s="50">
        <f t="shared" si="2"/>
        <v>86.163496861142946</v>
      </c>
      <c r="M7" s="51">
        <f t="shared" si="2"/>
        <v>373.86082250807601</v>
      </c>
    </row>
    <row r="8" spans="1:13" ht="14.25">
      <c r="A8" s="40">
        <v>6</v>
      </c>
      <c r="B8" s="41" t="s">
        <v>69</v>
      </c>
      <c r="C8" s="42" t="s">
        <v>70</v>
      </c>
      <c r="D8" s="43">
        <v>3859</v>
      </c>
      <c r="E8" s="44">
        <v>558</v>
      </c>
      <c r="F8" s="43">
        <v>2271.466276917175</v>
      </c>
      <c r="G8" s="45">
        <v>149.49646085088091</v>
      </c>
      <c r="H8" s="46">
        <f t="shared" si="1"/>
        <v>-41.138474296004794</v>
      </c>
      <c r="I8" s="47">
        <f t="shared" si="0"/>
        <v>-73.208519560774036</v>
      </c>
      <c r="J8" s="48">
        <v>6992.7414206514568</v>
      </c>
      <c r="K8" s="49">
        <v>1610.4235458891646</v>
      </c>
      <c r="L8" s="50">
        <f t="shared" si="2"/>
        <v>81.206048734165762</v>
      </c>
      <c r="M8" s="51">
        <f t="shared" si="2"/>
        <v>188.60637023103308</v>
      </c>
    </row>
    <row r="9" spans="1:13" ht="14.25">
      <c r="A9" s="40">
        <v>7</v>
      </c>
      <c r="B9" s="41" t="s">
        <v>71</v>
      </c>
      <c r="C9" s="42" t="s">
        <v>72</v>
      </c>
      <c r="D9" s="43">
        <v>2374</v>
      </c>
      <c r="E9" s="44">
        <v>145</v>
      </c>
      <c r="F9" s="43">
        <v>1294.2368082411547</v>
      </c>
      <c r="G9" s="45">
        <v>51.721010651854215</v>
      </c>
      <c r="H9" s="46">
        <f t="shared" si="1"/>
        <v>-45.482864016800562</v>
      </c>
      <c r="I9" s="47">
        <f t="shared" si="0"/>
        <v>-64.330337481479845</v>
      </c>
      <c r="J9" s="48">
        <v>3184.7695648059766</v>
      </c>
      <c r="K9" s="49">
        <v>409.10715129007207</v>
      </c>
      <c r="L9" s="50">
        <f t="shared" si="2"/>
        <v>34.152045695281238</v>
      </c>
      <c r="M9" s="51">
        <f t="shared" si="2"/>
        <v>182.14286295867041</v>
      </c>
    </row>
    <row r="10" spans="1:13" ht="14.25">
      <c r="A10" s="40">
        <v>8</v>
      </c>
      <c r="B10" s="41" t="s">
        <v>73</v>
      </c>
      <c r="C10" s="52" t="s">
        <v>74</v>
      </c>
      <c r="D10" s="43">
        <v>1306</v>
      </c>
      <c r="E10" s="44">
        <v>89</v>
      </c>
      <c r="F10" s="43">
        <v>739.2887190340964</v>
      </c>
      <c r="G10" s="45">
        <v>34.937027766709988</v>
      </c>
      <c r="H10" s="46">
        <f t="shared" si="1"/>
        <v>-43.392900533377002</v>
      </c>
      <c r="I10" s="47">
        <f t="shared" si="0"/>
        <v>-60.744912621674175</v>
      </c>
      <c r="J10" s="48">
        <v>1195.6411138160693</v>
      </c>
      <c r="K10" s="49">
        <v>214.69215271515867</v>
      </c>
      <c r="L10" s="50">
        <f t="shared" si="2"/>
        <v>-8.4501444244969939</v>
      </c>
      <c r="M10" s="51">
        <f t="shared" si="2"/>
        <v>141.22713788220076</v>
      </c>
    </row>
    <row r="11" spans="1:13" ht="14.25">
      <c r="A11" s="40">
        <v>9</v>
      </c>
      <c r="B11" s="41" t="s">
        <v>75</v>
      </c>
      <c r="C11" s="52" t="s">
        <v>76</v>
      </c>
      <c r="D11" s="43">
        <v>842</v>
      </c>
      <c r="E11" s="44">
        <v>43</v>
      </c>
      <c r="F11" s="43">
        <v>422.22452482338042</v>
      </c>
      <c r="G11" s="45">
        <v>14.882571877645443</v>
      </c>
      <c r="H11" s="46">
        <f t="shared" si="1"/>
        <v>-49.854569498410875</v>
      </c>
      <c r="I11" s="47">
        <f t="shared" si="0"/>
        <v>-65.389367726405951</v>
      </c>
      <c r="J11" s="48">
        <v>630.53604641598668</v>
      </c>
      <c r="K11" s="49">
        <v>53.301218567482998</v>
      </c>
      <c r="L11" s="50">
        <f t="shared" si="2"/>
        <v>-25.114483798576405</v>
      </c>
      <c r="M11" s="51">
        <f t="shared" si="2"/>
        <v>23.956322249960461</v>
      </c>
    </row>
    <row r="12" spans="1:13" ht="14.25">
      <c r="A12" s="40">
        <v>10</v>
      </c>
      <c r="B12" s="41" t="s">
        <v>69</v>
      </c>
      <c r="C12" s="42" t="s">
        <v>77</v>
      </c>
      <c r="D12" s="43">
        <v>865</v>
      </c>
      <c r="E12" s="44">
        <v>115</v>
      </c>
      <c r="F12" s="43">
        <v>654.19857324224267</v>
      </c>
      <c r="G12" s="45">
        <v>47.571678246907155</v>
      </c>
      <c r="H12" s="46">
        <f t="shared" si="1"/>
        <v>-24.370107139625123</v>
      </c>
      <c r="I12" s="47">
        <f t="shared" si="0"/>
        <v>-58.633323263558999</v>
      </c>
      <c r="J12" s="48">
        <v>1298.2862421077527</v>
      </c>
      <c r="K12" s="49">
        <v>141.46477466243687</v>
      </c>
      <c r="L12" s="50">
        <f t="shared" si="2"/>
        <v>50.090895041358699</v>
      </c>
      <c r="M12" s="51">
        <f t="shared" si="2"/>
        <v>23.012847532553796</v>
      </c>
    </row>
    <row r="13" spans="1:13" ht="14.25">
      <c r="A13" s="40">
        <v>11</v>
      </c>
      <c r="B13" s="53" t="s">
        <v>78</v>
      </c>
      <c r="C13" s="52" t="s">
        <v>79</v>
      </c>
      <c r="D13" s="43">
        <v>1394</v>
      </c>
      <c r="E13" s="44">
        <v>149</v>
      </c>
      <c r="F13" s="43">
        <v>758.28490026035365</v>
      </c>
      <c r="G13" s="45">
        <v>94.724980065366907</v>
      </c>
      <c r="H13" s="46">
        <f t="shared" si="1"/>
        <v>-45.603665691509782</v>
      </c>
      <c r="I13" s="47">
        <f t="shared" si="0"/>
        <v>-36.426187875592682</v>
      </c>
      <c r="J13" s="48">
        <v>1016.9648380446956</v>
      </c>
      <c r="K13" s="49">
        <v>243.65840315878188</v>
      </c>
      <c r="L13" s="50">
        <f t="shared" si="2"/>
        <v>-27.046998705545505</v>
      </c>
      <c r="M13" s="51">
        <f t="shared" si="2"/>
        <v>63.529129636766356</v>
      </c>
    </row>
    <row r="14" spans="1:13" ht="14.25">
      <c r="A14" s="40">
        <v>12</v>
      </c>
      <c r="B14" s="41" t="s">
        <v>69</v>
      </c>
      <c r="C14" s="42" t="s">
        <v>80</v>
      </c>
      <c r="D14" s="43">
        <v>1589</v>
      </c>
      <c r="E14" s="44">
        <v>118</v>
      </c>
      <c r="F14" s="43">
        <v>1037.4397126361212</v>
      </c>
      <c r="G14" s="45">
        <v>49.813720526169547</v>
      </c>
      <c r="H14" s="46">
        <f t="shared" si="1"/>
        <v>-34.711157165757008</v>
      </c>
      <c r="I14" s="47">
        <f t="shared" si="0"/>
        <v>-57.784982604941057</v>
      </c>
      <c r="J14" s="48">
        <v>1801.7885571852296</v>
      </c>
      <c r="K14" s="49">
        <v>191.12561113876453</v>
      </c>
      <c r="L14" s="50">
        <f t="shared" si="2"/>
        <v>13.391350357786633</v>
      </c>
      <c r="M14" s="51">
        <f t="shared" si="2"/>
        <v>61.970856897258074</v>
      </c>
    </row>
    <row r="15" spans="1:13" ht="14.25">
      <c r="A15" s="40">
        <v>13</v>
      </c>
      <c r="B15" s="41" t="s">
        <v>71</v>
      </c>
      <c r="C15" s="42" t="s">
        <v>81</v>
      </c>
      <c r="D15" s="43">
        <v>657</v>
      </c>
      <c r="E15" s="44">
        <v>27</v>
      </c>
      <c r="F15" s="43">
        <v>336.62279000759531</v>
      </c>
      <c r="G15" s="45">
        <v>13.018815474862645</v>
      </c>
      <c r="H15" s="46">
        <f t="shared" si="1"/>
        <v>-48.763654488950486</v>
      </c>
      <c r="I15" s="47">
        <f t="shared" si="0"/>
        <v>-51.782164907916126</v>
      </c>
      <c r="J15" s="48">
        <v>658.91069505848043</v>
      </c>
      <c r="K15" s="49">
        <v>67.358097688721045</v>
      </c>
      <c r="L15" s="50">
        <f t="shared" si="2"/>
        <v>0.29082116567434219</v>
      </c>
      <c r="M15" s="51">
        <f t="shared" si="2"/>
        <v>149.474435884152</v>
      </c>
    </row>
    <row r="16" spans="1:13" ht="14.25">
      <c r="A16" s="40">
        <v>14</v>
      </c>
      <c r="B16" s="41" t="s">
        <v>82</v>
      </c>
      <c r="C16" s="52" t="s">
        <v>83</v>
      </c>
      <c r="D16" s="43">
        <v>1882</v>
      </c>
      <c r="E16" s="44">
        <v>103</v>
      </c>
      <c r="F16" s="43">
        <v>773.73532488335911</v>
      </c>
      <c r="G16" s="45">
        <v>41.037074012967892</v>
      </c>
      <c r="H16" s="46">
        <f t="shared" si="1"/>
        <v>-58.887602291001109</v>
      </c>
      <c r="I16" s="47">
        <f t="shared" si="0"/>
        <v>-60.158180569934082</v>
      </c>
      <c r="J16" s="48">
        <v>1301.8740074047023</v>
      </c>
      <c r="K16" s="49">
        <v>143.56205646292426</v>
      </c>
      <c r="L16" s="50">
        <f t="shared" si="2"/>
        <v>-30.824973039070013</v>
      </c>
      <c r="M16" s="51">
        <f t="shared" si="2"/>
        <v>39.380637342644917</v>
      </c>
    </row>
    <row r="17" spans="1:13" ht="14.25">
      <c r="A17" s="40">
        <v>15</v>
      </c>
      <c r="B17" s="53" t="s">
        <v>78</v>
      </c>
      <c r="C17" s="52" t="s">
        <v>84</v>
      </c>
      <c r="D17" s="43">
        <v>2825</v>
      </c>
      <c r="E17" s="44">
        <v>356</v>
      </c>
      <c r="F17" s="43">
        <v>1957.5663179221287</v>
      </c>
      <c r="G17" s="45">
        <v>207.44510876296698</v>
      </c>
      <c r="H17" s="46">
        <f t="shared" si="1"/>
        <v>-30.705617064703404</v>
      </c>
      <c r="I17" s="47">
        <f t="shared" si="0"/>
        <v>-41.728902032874444</v>
      </c>
      <c r="J17" s="48">
        <v>2483.543211762687</v>
      </c>
      <c r="K17" s="49">
        <v>423.08208733100651</v>
      </c>
      <c r="L17" s="50">
        <f t="shared" si="2"/>
        <v>-12.086965955303116</v>
      </c>
      <c r="M17" s="51">
        <f t="shared" si="2"/>
        <v>18.843282958147896</v>
      </c>
    </row>
    <row r="18" spans="1:13" ht="14.25">
      <c r="A18" s="40">
        <v>16</v>
      </c>
      <c r="B18" s="41" t="s">
        <v>85</v>
      </c>
      <c r="C18" s="52" t="s">
        <v>86</v>
      </c>
      <c r="D18" s="43">
        <v>1367</v>
      </c>
      <c r="E18" s="44">
        <v>97</v>
      </c>
      <c r="F18" s="43">
        <v>790.8201747407345</v>
      </c>
      <c r="G18" s="45">
        <v>47.716739952713041</v>
      </c>
      <c r="H18" s="46">
        <f t="shared" si="1"/>
        <v>-42.149219111870188</v>
      </c>
      <c r="I18" s="47">
        <f t="shared" si="0"/>
        <v>-50.807484584831919</v>
      </c>
      <c r="J18" s="48">
        <v>1032.9625930710031</v>
      </c>
      <c r="K18" s="49">
        <v>109.57320088028027</v>
      </c>
      <c r="L18" s="50">
        <f t="shared" si="2"/>
        <v>-24.435801531016597</v>
      </c>
      <c r="M18" s="51">
        <f t="shared" si="2"/>
        <v>12.962062763175533</v>
      </c>
    </row>
    <row r="19" spans="1:13" ht="14.25">
      <c r="A19" s="40">
        <v>17</v>
      </c>
      <c r="B19" s="53" t="s">
        <v>78</v>
      </c>
      <c r="C19" s="52" t="s">
        <v>87</v>
      </c>
      <c r="D19" s="43">
        <v>5702</v>
      </c>
      <c r="E19" s="44">
        <v>599</v>
      </c>
      <c r="F19" s="43">
        <v>3892.1235578652677</v>
      </c>
      <c r="G19" s="45">
        <v>282.72345948376795</v>
      </c>
      <c r="H19" s="46">
        <f t="shared" si="1"/>
        <v>-31.74108106164034</v>
      </c>
      <c r="I19" s="47">
        <f t="shared" si="0"/>
        <v>-52.800758016065451</v>
      </c>
      <c r="J19" s="48">
        <v>4714.3224970650754</v>
      </c>
      <c r="K19" s="49">
        <v>603.34245065196001</v>
      </c>
      <c r="L19" s="50">
        <f t="shared" si="2"/>
        <v>-17.321597736494645</v>
      </c>
      <c r="M19" s="51">
        <f t="shared" si="2"/>
        <v>0.72495002536894948</v>
      </c>
    </row>
    <row r="20" spans="1:13" ht="14.25">
      <c r="A20" s="40">
        <v>18</v>
      </c>
      <c r="B20" s="41" t="s">
        <v>75</v>
      </c>
      <c r="C20" s="52" t="s">
        <v>88</v>
      </c>
      <c r="D20" s="43">
        <v>1953</v>
      </c>
      <c r="E20" s="44">
        <v>151</v>
      </c>
      <c r="F20" s="43">
        <v>939.69211965993759</v>
      </c>
      <c r="G20" s="45">
        <v>60.514222027245985</v>
      </c>
      <c r="H20" s="46">
        <f t="shared" si="1"/>
        <v>-51.884684093193158</v>
      </c>
      <c r="I20" s="47">
        <f t="shared" si="0"/>
        <v>-59.924356273347037</v>
      </c>
      <c r="J20" s="48">
        <v>1473.1134166527934</v>
      </c>
      <c r="K20" s="49">
        <v>145.04430661595501</v>
      </c>
      <c r="L20" s="50">
        <f t="shared" si="2"/>
        <v>-24.571765660379246</v>
      </c>
      <c r="M20" s="51">
        <f t="shared" si="2"/>
        <v>-3.9441678040033055</v>
      </c>
    </row>
    <row r="21" spans="1:13" ht="14.25">
      <c r="A21" s="40">
        <v>19</v>
      </c>
      <c r="B21" s="53" t="s">
        <v>78</v>
      </c>
      <c r="C21" s="52" t="s">
        <v>89</v>
      </c>
      <c r="D21" s="43">
        <v>1369</v>
      </c>
      <c r="E21" s="44">
        <v>107</v>
      </c>
      <c r="F21" s="43">
        <v>600.56939214817533</v>
      </c>
      <c r="G21" s="45">
        <v>37.124700900727866</v>
      </c>
      <c r="H21" s="46">
        <f t="shared" si="1"/>
        <v>-56.130796775151545</v>
      </c>
      <c r="I21" s="47">
        <f t="shared" si="0"/>
        <v>-65.30401784978703</v>
      </c>
      <c r="J21" s="48">
        <v>808.79280335795784</v>
      </c>
      <c r="K21" s="49">
        <v>99.820837097260011</v>
      </c>
      <c r="L21" s="50">
        <f t="shared" si="2"/>
        <v>-40.920905525350051</v>
      </c>
      <c r="M21" s="51">
        <f t="shared" si="2"/>
        <v>-6.7094980399439148</v>
      </c>
    </row>
    <row r="22" spans="1:13" ht="15" thickBot="1">
      <c r="A22" s="54">
        <v>20</v>
      </c>
      <c r="B22" s="55" t="s">
        <v>85</v>
      </c>
      <c r="C22" s="56" t="s">
        <v>90</v>
      </c>
      <c r="D22" s="57">
        <v>1681</v>
      </c>
      <c r="E22" s="58">
        <v>98</v>
      </c>
      <c r="F22" s="57">
        <v>929.53710714178237</v>
      </c>
      <c r="G22" s="59">
        <v>36.423002014857417</v>
      </c>
      <c r="H22" s="60">
        <f t="shared" si="1"/>
        <v>-44.703324976693494</v>
      </c>
      <c r="I22" s="61">
        <f t="shared" si="0"/>
        <v>-62.833671413410798</v>
      </c>
      <c r="J22" s="62">
        <v>1087.0611138929748</v>
      </c>
      <c r="K22" s="63">
        <v>80.423390664522515</v>
      </c>
      <c r="L22" s="64">
        <f t="shared" si="2"/>
        <v>-35.332473890959257</v>
      </c>
      <c r="M22" s="65">
        <f t="shared" si="2"/>
        <v>-17.935315648446416</v>
      </c>
    </row>
  </sheetData>
  <mergeCells count="4">
    <mergeCell ref="A1:C1"/>
    <mergeCell ref="D1:E1"/>
    <mergeCell ref="F1:I1"/>
    <mergeCell ref="J1:M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3.5"/>
  <sheetData>
    <row r="1" spans="1:4" ht="19.5">
      <c r="A1" s="1" t="s">
        <v>91</v>
      </c>
      <c r="B1" s="2"/>
      <c r="C1" s="2"/>
      <c r="D1" s="2"/>
    </row>
    <row r="2" spans="1:4" ht="15.75">
      <c r="A2" s="3" t="s">
        <v>92</v>
      </c>
      <c r="B2" s="2"/>
      <c r="C2" s="2"/>
      <c r="D2" s="2"/>
    </row>
    <row r="3" spans="1:4" ht="16.5" thickBot="1">
      <c r="A3" s="2"/>
      <c r="B3" s="2"/>
      <c r="C3" s="2"/>
      <c r="D3" s="2"/>
    </row>
    <row r="4" spans="1:4" ht="15.75">
      <c r="A4" s="4" t="s">
        <v>2</v>
      </c>
      <c r="B4" s="5" t="s">
        <v>3</v>
      </c>
      <c r="C4" s="5" t="s">
        <v>4</v>
      </c>
      <c r="D4" s="6" t="s">
        <v>5</v>
      </c>
    </row>
    <row r="5" spans="1:4" ht="15.75">
      <c r="A5" s="7">
        <v>1</v>
      </c>
      <c r="B5" s="8" t="s">
        <v>6</v>
      </c>
      <c r="C5" s="9" t="s">
        <v>7</v>
      </c>
      <c r="D5" s="10">
        <v>0.27697534118362999</v>
      </c>
    </row>
    <row r="6" spans="1:4" ht="15.75">
      <c r="A6" s="11">
        <v>2</v>
      </c>
      <c r="B6" s="12" t="s">
        <v>26</v>
      </c>
      <c r="C6" s="15" t="s">
        <v>27</v>
      </c>
      <c r="D6" s="14">
        <v>0.17189295869617999</v>
      </c>
    </row>
    <row r="7" spans="1:4" ht="15.75">
      <c r="A7" s="7">
        <v>3</v>
      </c>
      <c r="B7" s="12" t="s">
        <v>11</v>
      </c>
      <c r="C7" s="15" t="s">
        <v>93</v>
      </c>
      <c r="D7" s="14">
        <v>0.1715443274374</v>
      </c>
    </row>
    <row r="8" spans="1:4" ht="15.75">
      <c r="A8" s="11">
        <v>4</v>
      </c>
      <c r="B8" s="12" t="s">
        <v>11</v>
      </c>
      <c r="C8" s="15" t="s">
        <v>94</v>
      </c>
      <c r="D8" s="14">
        <v>0.11076911312774</v>
      </c>
    </row>
    <row r="9" spans="1:4" ht="15.75">
      <c r="A9" s="7">
        <v>5</v>
      </c>
      <c r="B9" s="12" t="s">
        <v>13</v>
      </c>
      <c r="C9" s="15" t="s">
        <v>14</v>
      </c>
      <c r="D9" s="14">
        <v>9.3965712426903006E-2</v>
      </c>
    </row>
    <row r="10" spans="1:4" ht="15.75">
      <c r="A10" s="11">
        <v>6</v>
      </c>
      <c r="B10" s="12" t="s">
        <v>13</v>
      </c>
      <c r="C10" s="15" t="s">
        <v>19</v>
      </c>
      <c r="D10" s="14">
        <v>8.2822931510063993E-2</v>
      </c>
    </row>
    <row r="11" spans="1:4" ht="15.75">
      <c r="A11" s="7">
        <v>7</v>
      </c>
      <c r="B11" s="12" t="s">
        <v>30</v>
      </c>
      <c r="C11" s="13" t="s">
        <v>95</v>
      </c>
      <c r="D11" s="14">
        <v>7.0571590610402996E-2</v>
      </c>
    </row>
    <row r="12" spans="1:4" ht="15.75">
      <c r="A12" s="11">
        <v>8</v>
      </c>
      <c r="B12" s="12" t="s">
        <v>13</v>
      </c>
      <c r="C12" s="15" t="s">
        <v>96</v>
      </c>
      <c r="D12" s="14">
        <v>6.4568974666847995E-2</v>
      </c>
    </row>
    <row r="13" spans="1:4" ht="15.75">
      <c r="A13" s="7">
        <v>9</v>
      </c>
      <c r="B13" s="12" t="s">
        <v>97</v>
      </c>
      <c r="C13" s="15" t="s">
        <v>98</v>
      </c>
      <c r="D13" s="14">
        <v>6.1631427592591999E-2</v>
      </c>
    </row>
    <row r="14" spans="1:4" ht="15.75">
      <c r="A14" s="11">
        <v>10</v>
      </c>
      <c r="B14" s="12" t="s">
        <v>11</v>
      </c>
      <c r="C14" s="15" t="s">
        <v>99</v>
      </c>
      <c r="D14" s="14">
        <v>5.6657728175821001E-2</v>
      </c>
    </row>
    <row r="15" spans="1:4" ht="15.75">
      <c r="A15" s="7">
        <v>11</v>
      </c>
      <c r="B15" s="12" t="s">
        <v>33</v>
      </c>
      <c r="C15" s="13" t="s">
        <v>34</v>
      </c>
      <c r="D15" s="14">
        <v>5.5652185602534002E-2</v>
      </c>
    </row>
    <row r="16" spans="1:4" ht="15.75">
      <c r="A16" s="11">
        <v>12</v>
      </c>
      <c r="B16" s="12" t="s">
        <v>8</v>
      </c>
      <c r="C16" s="13" t="s">
        <v>9</v>
      </c>
      <c r="D16" s="14">
        <v>5.3351805472381997E-2</v>
      </c>
    </row>
    <row r="17" spans="1:4" ht="15.75">
      <c r="A17" s="7">
        <v>13</v>
      </c>
      <c r="B17" s="12" t="s">
        <v>37</v>
      </c>
      <c r="C17" s="13" t="s">
        <v>40</v>
      </c>
      <c r="D17" s="14">
        <v>4.8655873633294003E-2</v>
      </c>
    </row>
    <row r="18" spans="1:4" ht="15.75">
      <c r="A18" s="11">
        <v>14</v>
      </c>
      <c r="B18" s="12" t="s">
        <v>37</v>
      </c>
      <c r="C18" s="13" t="s">
        <v>100</v>
      </c>
      <c r="D18" s="14">
        <v>4.3358185552488999E-2</v>
      </c>
    </row>
    <row r="19" spans="1:4" ht="15.75">
      <c r="A19" s="7">
        <v>15</v>
      </c>
      <c r="B19" s="12" t="s">
        <v>11</v>
      </c>
      <c r="C19" s="15" t="s">
        <v>101</v>
      </c>
      <c r="D19" s="14">
        <v>4.0497741641909002E-2</v>
      </c>
    </row>
    <row r="20" spans="1:4" ht="15.75">
      <c r="A20" s="11">
        <v>16</v>
      </c>
      <c r="B20" s="12" t="s">
        <v>30</v>
      </c>
      <c r="C20" s="13" t="s">
        <v>102</v>
      </c>
      <c r="D20" s="14">
        <v>4.0220020188709002E-2</v>
      </c>
    </row>
    <row r="21" spans="1:4" ht="15.75">
      <c r="A21" s="7">
        <v>17</v>
      </c>
      <c r="B21" s="12" t="s">
        <v>103</v>
      </c>
      <c r="C21" s="13" t="s">
        <v>104</v>
      </c>
      <c r="D21" s="14">
        <v>3.8749370610106998E-2</v>
      </c>
    </row>
    <row r="22" spans="1:4" ht="15.75">
      <c r="A22" s="11">
        <v>18</v>
      </c>
      <c r="B22" s="12" t="s">
        <v>105</v>
      </c>
      <c r="C22" s="13" t="s">
        <v>106</v>
      </c>
      <c r="D22" s="14">
        <v>3.1254133310802998E-2</v>
      </c>
    </row>
    <row r="23" spans="1:4" ht="15.75">
      <c r="A23" s="7">
        <v>19</v>
      </c>
      <c r="B23" s="12" t="s">
        <v>22</v>
      </c>
      <c r="C23" s="13" t="s">
        <v>48</v>
      </c>
      <c r="D23" s="14">
        <v>3.0900340477092999E-2</v>
      </c>
    </row>
    <row r="24" spans="1:4" ht="15.75">
      <c r="A24" s="11">
        <v>20</v>
      </c>
      <c r="B24" s="12" t="s">
        <v>15</v>
      </c>
      <c r="C24" s="13" t="s">
        <v>25</v>
      </c>
      <c r="D24" s="14">
        <v>2.9602881654600999E-2</v>
      </c>
    </row>
    <row r="25" spans="1:4" ht="15.75">
      <c r="A25" s="7">
        <v>21</v>
      </c>
      <c r="B25" s="12" t="s">
        <v>6</v>
      </c>
      <c r="C25" s="15" t="s">
        <v>10</v>
      </c>
      <c r="D25" s="14">
        <v>2.7343996769334002E-2</v>
      </c>
    </row>
    <row r="26" spans="1:4" ht="15.75">
      <c r="A26" s="11">
        <v>22</v>
      </c>
      <c r="B26" s="12" t="s">
        <v>37</v>
      </c>
      <c r="C26" s="12" t="s">
        <v>107</v>
      </c>
      <c r="D26" s="14">
        <v>2.7215015708084E-2</v>
      </c>
    </row>
    <row r="27" spans="1:4" ht="15.75">
      <c r="A27" s="7">
        <v>23</v>
      </c>
      <c r="B27" s="12" t="s">
        <v>8</v>
      </c>
      <c r="C27" s="13" t="s">
        <v>108</v>
      </c>
      <c r="D27" s="14">
        <v>2.642373771427E-2</v>
      </c>
    </row>
    <row r="28" spans="1:4" ht="15.75">
      <c r="A28" s="11">
        <v>24</v>
      </c>
      <c r="B28" s="12" t="s">
        <v>109</v>
      </c>
      <c r="C28" s="13" t="s">
        <v>110</v>
      </c>
      <c r="D28" s="14">
        <v>2.5511721944874E-2</v>
      </c>
    </row>
    <row r="29" spans="1:4" ht="15.75">
      <c r="A29" s="7">
        <v>25</v>
      </c>
      <c r="B29" s="12" t="s">
        <v>111</v>
      </c>
      <c r="C29" s="13" t="s">
        <v>112</v>
      </c>
      <c r="D29" s="14">
        <v>2.4912092240094001E-2</v>
      </c>
    </row>
    <row r="30" spans="1:4" ht="15.75">
      <c r="A30" s="11">
        <v>26</v>
      </c>
      <c r="B30" s="12" t="s">
        <v>37</v>
      </c>
      <c r="C30" s="13" t="s">
        <v>113</v>
      </c>
      <c r="D30" s="14">
        <v>2.2737665258930999E-2</v>
      </c>
    </row>
    <row r="31" spans="1:4" ht="15.75">
      <c r="A31" s="7">
        <v>27</v>
      </c>
      <c r="B31" s="12" t="s">
        <v>37</v>
      </c>
      <c r="C31" s="13" t="s">
        <v>114</v>
      </c>
      <c r="D31" s="14">
        <v>2.2657489585405002E-2</v>
      </c>
    </row>
    <row r="32" spans="1:4" ht="15.75">
      <c r="A32" s="11">
        <v>28</v>
      </c>
      <c r="B32" s="12" t="s">
        <v>6</v>
      </c>
      <c r="C32" s="12" t="s">
        <v>115</v>
      </c>
      <c r="D32" s="14">
        <v>2.2516757137103001E-2</v>
      </c>
    </row>
    <row r="33" spans="1:4" ht="15.75">
      <c r="A33" s="7">
        <v>29</v>
      </c>
      <c r="B33" s="12" t="s">
        <v>13</v>
      </c>
      <c r="C33" s="12" t="s">
        <v>116</v>
      </c>
      <c r="D33" s="14">
        <v>2.0801795439309E-2</v>
      </c>
    </row>
    <row r="34" spans="1:4" ht="16.5" thickBot="1">
      <c r="A34" s="16">
        <v>30</v>
      </c>
      <c r="B34" s="17" t="s">
        <v>117</v>
      </c>
      <c r="C34" s="17" t="s">
        <v>118</v>
      </c>
      <c r="D34" s="19">
        <v>2.0427406139509E-2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3.5"/>
  <sheetData>
    <row r="1" spans="1:4" ht="19.5">
      <c r="A1" s="1" t="s">
        <v>91</v>
      </c>
      <c r="B1" s="2"/>
      <c r="C1" s="2"/>
      <c r="D1" s="2"/>
    </row>
    <row r="2" spans="1:4" ht="15.75">
      <c r="A2" s="3" t="s">
        <v>92</v>
      </c>
      <c r="B2" s="2"/>
      <c r="C2" s="2"/>
      <c r="D2" s="2"/>
    </row>
    <row r="3" spans="1:4" ht="16.5" thickBot="1">
      <c r="A3" s="2" t="str">
        <f>$B$4</f>
        <v>県名</v>
      </c>
      <c r="B3" s="2"/>
      <c r="C3" s="2"/>
      <c r="D3" s="2"/>
    </row>
    <row r="4" spans="1:4" ht="15.75">
      <c r="A4" s="4" t="s">
        <v>2</v>
      </c>
      <c r="B4" s="5" t="s">
        <v>3</v>
      </c>
      <c r="C4" s="5" t="s">
        <v>4</v>
      </c>
      <c r="D4" s="6" t="s">
        <v>5</v>
      </c>
    </row>
    <row r="5" spans="1:4" ht="15.75">
      <c r="A5" s="7">
        <v>1</v>
      </c>
      <c r="B5" s="8" t="s">
        <v>119</v>
      </c>
      <c r="C5" s="8" t="s">
        <v>120</v>
      </c>
      <c r="D5" s="10">
        <v>0.27800325957121003</v>
      </c>
    </row>
    <row r="6" spans="1:4" ht="15.75">
      <c r="A6" s="11">
        <v>2</v>
      </c>
      <c r="B6" s="12" t="s">
        <v>121</v>
      </c>
      <c r="C6" s="15" t="s">
        <v>66</v>
      </c>
      <c r="D6" s="14">
        <v>0.27697534118362999</v>
      </c>
    </row>
    <row r="7" spans="1:4" ht="15.75">
      <c r="A7" s="7">
        <v>3</v>
      </c>
      <c r="B7" s="12" t="s">
        <v>122</v>
      </c>
      <c r="C7" s="12" t="s">
        <v>123</v>
      </c>
      <c r="D7" s="14">
        <v>0.19557890409136</v>
      </c>
    </row>
    <row r="8" spans="1:4" ht="15.75">
      <c r="A8" s="11">
        <v>4</v>
      </c>
      <c r="B8" s="12" t="s">
        <v>119</v>
      </c>
      <c r="C8" s="12" t="s">
        <v>124</v>
      </c>
      <c r="D8" s="14">
        <v>0.18998842781705</v>
      </c>
    </row>
    <row r="9" spans="1:4" ht="15.75">
      <c r="A9" s="7">
        <v>5</v>
      </c>
      <c r="B9" s="12" t="s">
        <v>119</v>
      </c>
      <c r="C9" s="12" t="s">
        <v>125</v>
      </c>
      <c r="D9" s="14">
        <v>0.18831066989782</v>
      </c>
    </row>
    <row r="10" spans="1:4" ht="15.75">
      <c r="A10" s="11">
        <v>6</v>
      </c>
      <c r="B10" s="12" t="s">
        <v>126</v>
      </c>
      <c r="C10" s="15" t="s">
        <v>63</v>
      </c>
      <c r="D10" s="14">
        <v>0.17189295869617999</v>
      </c>
    </row>
    <row r="11" spans="1:4" ht="15.75">
      <c r="A11" s="7">
        <v>7</v>
      </c>
      <c r="B11" s="12" t="s">
        <v>49</v>
      </c>
      <c r="C11" s="15" t="s">
        <v>127</v>
      </c>
      <c r="D11" s="14">
        <v>0.1715443274374</v>
      </c>
    </row>
    <row r="12" spans="1:4" ht="15.75">
      <c r="A12" s="11">
        <v>8</v>
      </c>
      <c r="B12" s="12" t="s">
        <v>119</v>
      </c>
      <c r="C12" s="12" t="s">
        <v>128</v>
      </c>
      <c r="D12" s="14">
        <v>0.14960450899673999</v>
      </c>
    </row>
    <row r="13" spans="1:4" ht="15.75">
      <c r="A13" s="7">
        <v>9</v>
      </c>
      <c r="B13" s="12" t="s">
        <v>129</v>
      </c>
      <c r="C13" s="13" t="s">
        <v>130</v>
      </c>
      <c r="D13" s="14">
        <v>0.14052227793200001</v>
      </c>
    </row>
    <row r="14" spans="1:4" ht="15.75">
      <c r="A14" s="11">
        <v>10</v>
      </c>
      <c r="B14" s="12" t="s">
        <v>119</v>
      </c>
      <c r="C14" s="12" t="s">
        <v>131</v>
      </c>
      <c r="D14" s="14">
        <v>0.12435344694978</v>
      </c>
    </row>
    <row r="15" spans="1:4" ht="15.75">
      <c r="A15" s="7">
        <v>11</v>
      </c>
      <c r="B15" s="12" t="s">
        <v>132</v>
      </c>
      <c r="C15" s="12" t="s">
        <v>133</v>
      </c>
      <c r="D15" s="14">
        <v>0.11415026428107999</v>
      </c>
    </row>
    <row r="16" spans="1:4" ht="15.75">
      <c r="A16" s="11">
        <v>12</v>
      </c>
      <c r="B16" s="12" t="s">
        <v>49</v>
      </c>
      <c r="C16" s="15" t="s">
        <v>134</v>
      </c>
      <c r="D16" s="14">
        <v>0.11076911312774</v>
      </c>
    </row>
    <row r="17" spans="1:4" ht="15.75">
      <c r="A17" s="7">
        <v>13</v>
      </c>
      <c r="B17" s="12" t="s">
        <v>135</v>
      </c>
      <c r="C17" s="13" t="s">
        <v>136</v>
      </c>
      <c r="D17" s="14">
        <v>0.10069839383304</v>
      </c>
    </row>
    <row r="18" spans="1:4" ht="15.75">
      <c r="A18" s="11">
        <v>14</v>
      </c>
      <c r="B18" s="12" t="s">
        <v>49</v>
      </c>
      <c r="C18" s="13" t="s">
        <v>137</v>
      </c>
      <c r="D18" s="14">
        <v>9.6567701465719996E-2</v>
      </c>
    </row>
    <row r="19" spans="1:4" ht="15.75">
      <c r="A19" s="7">
        <v>15</v>
      </c>
      <c r="B19" s="12" t="s">
        <v>138</v>
      </c>
      <c r="C19" s="15" t="s">
        <v>72</v>
      </c>
      <c r="D19" s="14">
        <v>9.3965712426903006E-2</v>
      </c>
    </row>
    <row r="20" spans="1:4" ht="15.75">
      <c r="A20" s="11">
        <v>16</v>
      </c>
      <c r="B20" s="12" t="s">
        <v>119</v>
      </c>
      <c r="C20" s="12" t="s">
        <v>139</v>
      </c>
      <c r="D20" s="14">
        <v>8.9297169281446001E-2</v>
      </c>
    </row>
    <row r="21" spans="1:4" ht="15.75">
      <c r="A21" s="7">
        <v>17</v>
      </c>
      <c r="B21" s="12" t="s">
        <v>140</v>
      </c>
      <c r="C21" s="13" t="s">
        <v>141</v>
      </c>
      <c r="D21" s="14">
        <v>8.4222299467259995E-2</v>
      </c>
    </row>
    <row r="22" spans="1:4" ht="15.75">
      <c r="A22" s="11">
        <v>18</v>
      </c>
      <c r="B22" s="12" t="s">
        <v>142</v>
      </c>
      <c r="C22" s="13" t="s">
        <v>143</v>
      </c>
      <c r="D22" s="14">
        <v>8.4122994459801995E-2</v>
      </c>
    </row>
    <row r="23" spans="1:4" ht="15.75">
      <c r="A23" s="7">
        <v>19</v>
      </c>
      <c r="B23" s="12" t="s">
        <v>49</v>
      </c>
      <c r="C23" s="13" t="s">
        <v>144</v>
      </c>
      <c r="D23" s="14">
        <v>8.2998549463956003E-2</v>
      </c>
    </row>
    <row r="24" spans="1:4" ht="15.75">
      <c r="A24" s="11">
        <v>20</v>
      </c>
      <c r="B24" s="12" t="s">
        <v>138</v>
      </c>
      <c r="C24" s="15" t="s">
        <v>81</v>
      </c>
      <c r="D24" s="14">
        <v>8.2822931510063993E-2</v>
      </c>
    </row>
    <row r="25" spans="1:4" ht="15.75">
      <c r="A25" s="7">
        <v>21</v>
      </c>
      <c r="B25" s="12" t="s">
        <v>119</v>
      </c>
      <c r="C25" s="12" t="s">
        <v>145</v>
      </c>
      <c r="D25" s="14">
        <v>8.1867517283947006E-2</v>
      </c>
    </row>
    <row r="26" spans="1:4" ht="15.75">
      <c r="A26" s="11">
        <v>22</v>
      </c>
      <c r="B26" s="12" t="s">
        <v>122</v>
      </c>
      <c r="C26" s="12" t="s">
        <v>146</v>
      </c>
      <c r="D26" s="14">
        <v>8.1028424334262994E-2</v>
      </c>
    </row>
    <row r="27" spans="1:4" ht="15.75">
      <c r="A27" s="7">
        <v>23</v>
      </c>
      <c r="B27" s="12" t="s">
        <v>129</v>
      </c>
      <c r="C27" s="13" t="s">
        <v>147</v>
      </c>
      <c r="D27" s="14">
        <v>8.0545320963975001E-2</v>
      </c>
    </row>
    <row r="28" spans="1:4" ht="15.75">
      <c r="A28" s="11">
        <v>24</v>
      </c>
      <c r="B28" s="12" t="s">
        <v>148</v>
      </c>
      <c r="C28" s="13" t="s">
        <v>149</v>
      </c>
      <c r="D28" s="14">
        <v>7.9357655430500995E-2</v>
      </c>
    </row>
    <row r="29" spans="1:4" ht="15.75">
      <c r="A29" s="7">
        <v>25</v>
      </c>
      <c r="B29" s="12" t="s">
        <v>150</v>
      </c>
      <c r="C29" s="13" t="s">
        <v>151</v>
      </c>
      <c r="D29" s="14">
        <v>7.6869481765558995E-2</v>
      </c>
    </row>
    <row r="30" spans="1:4" ht="15.75">
      <c r="A30" s="11">
        <v>26</v>
      </c>
      <c r="B30" s="12" t="s">
        <v>119</v>
      </c>
      <c r="C30" s="12" t="s">
        <v>152</v>
      </c>
      <c r="D30" s="14">
        <v>7.6825469646305003E-2</v>
      </c>
    </row>
    <row r="31" spans="1:4" ht="15.75">
      <c r="A31" s="7">
        <v>27</v>
      </c>
      <c r="B31" s="12" t="s">
        <v>119</v>
      </c>
      <c r="C31" s="12" t="s">
        <v>153</v>
      </c>
      <c r="D31" s="14">
        <v>7.6361825571428996E-2</v>
      </c>
    </row>
    <row r="32" spans="1:4" ht="15.75">
      <c r="A32" s="11">
        <v>28</v>
      </c>
      <c r="B32" s="12" t="s">
        <v>119</v>
      </c>
      <c r="C32" s="12" t="s">
        <v>154</v>
      </c>
      <c r="D32" s="14">
        <v>7.2951440508328996E-2</v>
      </c>
    </row>
    <row r="33" spans="1:4" ht="15.75">
      <c r="A33" s="7">
        <v>29</v>
      </c>
      <c r="B33" s="12" t="s">
        <v>119</v>
      </c>
      <c r="C33" s="12" t="s">
        <v>155</v>
      </c>
      <c r="D33" s="14">
        <v>7.1722431899620007E-2</v>
      </c>
    </row>
    <row r="34" spans="1:4" ht="16.5" thickBot="1">
      <c r="A34" s="16">
        <v>30</v>
      </c>
      <c r="B34" s="17" t="s">
        <v>129</v>
      </c>
      <c r="C34" s="66" t="s">
        <v>156</v>
      </c>
      <c r="D34" s="19">
        <v>7.0828943623764004E-2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3.5"/>
  <sheetData>
    <row r="1" spans="1:4" ht="19.5">
      <c r="A1" s="1" t="s">
        <v>157</v>
      </c>
      <c r="B1" s="2"/>
      <c r="C1" s="2"/>
      <c r="D1" s="2"/>
    </row>
    <row r="2" spans="1:4" ht="15.75">
      <c r="A2" s="3" t="s">
        <v>158</v>
      </c>
      <c r="B2" s="2"/>
      <c r="C2" s="2"/>
      <c r="D2" s="2"/>
    </row>
    <row r="3" spans="1:4" ht="16.5" thickBot="1">
      <c r="A3" s="2" t="str">
        <f>$B$4</f>
        <v>県名</v>
      </c>
      <c r="B3" s="2"/>
      <c r="C3" s="2"/>
      <c r="D3" s="2"/>
    </row>
    <row r="4" spans="1:4" ht="15.75">
      <c r="A4" s="4" t="s">
        <v>2</v>
      </c>
      <c r="B4" s="5" t="s">
        <v>3</v>
      </c>
      <c r="C4" s="5" t="s">
        <v>4</v>
      </c>
      <c r="D4" s="6" t="s">
        <v>5</v>
      </c>
    </row>
    <row r="5" spans="1:4" ht="15.75">
      <c r="A5" s="7">
        <v>1</v>
      </c>
      <c r="B5" s="8" t="s">
        <v>126</v>
      </c>
      <c r="C5" s="9" t="s">
        <v>63</v>
      </c>
      <c r="D5" s="10">
        <v>50.960057447091003</v>
      </c>
    </row>
    <row r="6" spans="1:4" ht="15.75">
      <c r="A6" s="11">
        <v>2</v>
      </c>
      <c r="B6" s="12" t="s">
        <v>49</v>
      </c>
      <c r="C6" s="15" t="s">
        <v>127</v>
      </c>
      <c r="D6" s="14">
        <v>8.2574008199041007</v>
      </c>
    </row>
    <row r="7" spans="1:4" ht="15.75">
      <c r="A7" s="7">
        <v>3</v>
      </c>
      <c r="B7" s="12" t="s">
        <v>119</v>
      </c>
      <c r="C7" s="15" t="s">
        <v>159</v>
      </c>
      <c r="D7" s="14">
        <v>6.0593556401145001</v>
      </c>
    </row>
    <row r="8" spans="1:4" ht="15.75">
      <c r="A8" s="11">
        <v>4</v>
      </c>
      <c r="B8" s="12" t="s">
        <v>121</v>
      </c>
      <c r="C8" s="15" t="s">
        <v>66</v>
      </c>
      <c r="D8" s="14">
        <v>4.4246151577499004</v>
      </c>
    </row>
    <row r="9" spans="1:4" ht="15.75">
      <c r="A9" s="7">
        <v>5</v>
      </c>
      <c r="B9" s="12" t="s">
        <v>119</v>
      </c>
      <c r="C9" s="12" t="s">
        <v>120</v>
      </c>
      <c r="D9" s="14">
        <v>2.6885513727825998</v>
      </c>
    </row>
    <row r="10" spans="1:4" ht="15.75">
      <c r="A10" s="11">
        <v>6</v>
      </c>
      <c r="B10" s="12" t="s">
        <v>121</v>
      </c>
      <c r="C10" s="15" t="s">
        <v>65</v>
      </c>
      <c r="D10" s="14">
        <v>2.6229207706522</v>
      </c>
    </row>
    <row r="11" spans="1:4" ht="15.75">
      <c r="A11" s="7">
        <v>7</v>
      </c>
      <c r="B11" s="12" t="s">
        <v>122</v>
      </c>
      <c r="C11" s="13" t="s">
        <v>123</v>
      </c>
      <c r="D11" s="14">
        <v>1.9895905354246</v>
      </c>
    </row>
    <row r="12" spans="1:4" ht="15.75">
      <c r="A12" s="11">
        <v>8</v>
      </c>
      <c r="B12" s="12" t="s">
        <v>119</v>
      </c>
      <c r="C12" s="12" t="s">
        <v>124</v>
      </c>
      <c r="D12" s="14">
        <v>1.6984068945374999</v>
      </c>
    </row>
    <row r="13" spans="1:4" ht="15.75">
      <c r="A13" s="7">
        <v>9</v>
      </c>
      <c r="B13" s="12" t="s">
        <v>119</v>
      </c>
      <c r="C13" s="12" t="s">
        <v>128</v>
      </c>
      <c r="D13" s="14">
        <v>1.2578919038092999</v>
      </c>
    </row>
    <row r="14" spans="1:4" ht="15.75">
      <c r="A14" s="11">
        <v>10</v>
      </c>
      <c r="B14" s="12" t="s">
        <v>49</v>
      </c>
      <c r="C14" s="15" t="s">
        <v>50</v>
      </c>
      <c r="D14" s="14">
        <v>1.2104651592074001</v>
      </c>
    </row>
    <row r="15" spans="1:4" ht="15.75">
      <c r="A15" s="7">
        <v>11</v>
      </c>
      <c r="B15" s="12" t="s">
        <v>119</v>
      </c>
      <c r="C15" s="12" t="s">
        <v>125</v>
      </c>
      <c r="D15" s="14">
        <v>1.1183102872238999</v>
      </c>
    </row>
    <row r="16" spans="1:4" ht="15.75">
      <c r="A16" s="11">
        <v>12</v>
      </c>
      <c r="B16" s="12" t="s">
        <v>49</v>
      </c>
      <c r="C16" s="15" t="s">
        <v>70</v>
      </c>
      <c r="D16" s="14">
        <v>1.0206399650019999</v>
      </c>
    </row>
    <row r="17" spans="1:4" ht="15.75">
      <c r="A17" s="7">
        <v>13</v>
      </c>
      <c r="B17" s="12" t="s">
        <v>129</v>
      </c>
      <c r="C17" s="13" t="s">
        <v>130</v>
      </c>
      <c r="D17" s="14">
        <v>0.85063049659172996</v>
      </c>
    </row>
    <row r="18" spans="1:4" ht="15.75">
      <c r="A18" s="11">
        <v>14</v>
      </c>
      <c r="B18" s="12" t="s">
        <v>119</v>
      </c>
      <c r="C18" s="12" t="s">
        <v>131</v>
      </c>
      <c r="D18" s="14">
        <v>0.76742045219141997</v>
      </c>
    </row>
    <row r="19" spans="1:4" ht="15.75">
      <c r="A19" s="7">
        <v>15</v>
      </c>
      <c r="B19" s="12" t="s">
        <v>49</v>
      </c>
      <c r="C19" s="13" t="s">
        <v>137</v>
      </c>
      <c r="D19" s="14">
        <v>0.76388799542960995</v>
      </c>
    </row>
    <row r="20" spans="1:4" ht="15.75">
      <c r="A20" s="11">
        <v>16</v>
      </c>
      <c r="B20" s="12" t="s">
        <v>150</v>
      </c>
      <c r="C20" s="13" t="s">
        <v>151</v>
      </c>
      <c r="D20" s="14">
        <v>0.69680712267067002</v>
      </c>
    </row>
    <row r="21" spans="1:4" ht="15.75">
      <c r="A21" s="7">
        <v>17</v>
      </c>
      <c r="B21" s="12" t="s">
        <v>142</v>
      </c>
      <c r="C21" s="13" t="s">
        <v>143</v>
      </c>
      <c r="D21" s="14">
        <v>0.68039469951362996</v>
      </c>
    </row>
    <row r="22" spans="1:4" ht="15.75">
      <c r="A22" s="11">
        <v>18</v>
      </c>
      <c r="B22" s="12" t="s">
        <v>49</v>
      </c>
      <c r="C22" s="15" t="s">
        <v>134</v>
      </c>
      <c r="D22" s="14">
        <v>0.6799460902276</v>
      </c>
    </row>
    <row r="23" spans="1:4" ht="15.75">
      <c r="A23" s="7">
        <v>19</v>
      </c>
      <c r="B23" s="12" t="s">
        <v>140</v>
      </c>
      <c r="C23" s="13" t="s">
        <v>160</v>
      </c>
      <c r="D23" s="14">
        <v>0.66815234053660999</v>
      </c>
    </row>
    <row r="24" spans="1:4" ht="15.75">
      <c r="A24" s="11">
        <v>20</v>
      </c>
      <c r="B24" s="12" t="s">
        <v>119</v>
      </c>
      <c r="C24" s="15" t="s">
        <v>161</v>
      </c>
      <c r="D24" s="14">
        <v>0.64318172820049002</v>
      </c>
    </row>
    <row r="25" spans="1:4" ht="15.75">
      <c r="A25" s="7">
        <v>21</v>
      </c>
      <c r="B25" s="12" t="s">
        <v>135</v>
      </c>
      <c r="C25" s="13" t="s">
        <v>136</v>
      </c>
      <c r="D25" s="14">
        <v>0.61539689907160999</v>
      </c>
    </row>
    <row r="26" spans="1:4" ht="15.75">
      <c r="A26" s="11">
        <v>22</v>
      </c>
      <c r="B26" s="12" t="s">
        <v>162</v>
      </c>
      <c r="C26" s="13" t="s">
        <v>163</v>
      </c>
      <c r="D26" s="14">
        <v>0.60287201515686994</v>
      </c>
    </row>
    <row r="27" spans="1:4" ht="15.75">
      <c r="A27" s="7">
        <v>23</v>
      </c>
      <c r="B27" s="12" t="s">
        <v>49</v>
      </c>
      <c r="C27" s="13" t="s">
        <v>144</v>
      </c>
      <c r="D27" s="14">
        <v>0.60193493720396996</v>
      </c>
    </row>
    <row r="28" spans="1:4" ht="15.75">
      <c r="A28" s="11">
        <v>24</v>
      </c>
      <c r="B28" s="12" t="s">
        <v>49</v>
      </c>
      <c r="C28" s="15" t="s">
        <v>77</v>
      </c>
      <c r="D28" s="14">
        <v>0.60100897990218005</v>
      </c>
    </row>
    <row r="29" spans="1:4" ht="15.75">
      <c r="A29" s="7">
        <v>25</v>
      </c>
      <c r="B29" s="12" t="s">
        <v>164</v>
      </c>
      <c r="C29" s="13" t="s">
        <v>165</v>
      </c>
      <c r="D29" s="14">
        <v>0.59566511984987003</v>
      </c>
    </row>
    <row r="30" spans="1:4" ht="15.75">
      <c r="A30" s="11">
        <v>26</v>
      </c>
      <c r="B30" s="12" t="s">
        <v>132</v>
      </c>
      <c r="C30" s="12" t="s">
        <v>133</v>
      </c>
      <c r="D30" s="14">
        <v>0.58849942611650996</v>
      </c>
    </row>
    <row r="31" spans="1:4" ht="15.75">
      <c r="A31" s="7">
        <v>27</v>
      </c>
      <c r="B31" s="12" t="s">
        <v>148</v>
      </c>
      <c r="C31" s="13" t="s">
        <v>149</v>
      </c>
      <c r="D31" s="14">
        <v>0.55396304101913996</v>
      </c>
    </row>
    <row r="32" spans="1:4" ht="15.75">
      <c r="A32" s="11">
        <v>28</v>
      </c>
      <c r="B32" s="12" t="s">
        <v>119</v>
      </c>
      <c r="C32" s="15" t="s">
        <v>166</v>
      </c>
      <c r="D32" s="14">
        <v>0.50225582199573005</v>
      </c>
    </row>
    <row r="33" spans="1:4" ht="15.75">
      <c r="A33" s="7">
        <v>29</v>
      </c>
      <c r="B33" s="12" t="s">
        <v>138</v>
      </c>
      <c r="C33" s="15" t="s">
        <v>72</v>
      </c>
      <c r="D33" s="14">
        <v>0.48993022528666003</v>
      </c>
    </row>
    <row r="34" spans="1:4" ht="16.5" thickBot="1">
      <c r="A34" s="16">
        <v>30</v>
      </c>
      <c r="B34" s="17" t="s">
        <v>140</v>
      </c>
      <c r="C34" s="66" t="s">
        <v>141</v>
      </c>
      <c r="D34" s="19">
        <v>0.48814765380766001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3.5"/>
  <sheetData>
    <row r="1" spans="1:9">
      <c r="B1" s="67" t="s">
        <v>167</v>
      </c>
      <c r="C1" s="67" t="s">
        <v>168</v>
      </c>
      <c r="D1" s="67" t="s">
        <v>169</v>
      </c>
      <c r="E1" s="67" t="s">
        <v>170</v>
      </c>
      <c r="F1" s="67" t="s">
        <v>171</v>
      </c>
      <c r="G1" s="67" t="s">
        <v>172</v>
      </c>
      <c r="H1" s="67" t="s">
        <v>173</v>
      </c>
    </row>
    <row r="2" spans="1:9">
      <c r="A2" t="s">
        <v>174</v>
      </c>
      <c r="B2">
        <f>B5-B3</f>
        <v>62</v>
      </c>
      <c r="C2">
        <f t="shared" ref="C2:I2" si="0">C5-C3</f>
        <v>347</v>
      </c>
      <c r="D2">
        <f t="shared" si="0"/>
        <v>182</v>
      </c>
      <c r="E2">
        <f t="shared" si="0"/>
        <v>124</v>
      </c>
      <c r="F2">
        <f t="shared" si="0"/>
        <v>95</v>
      </c>
      <c r="G2">
        <f t="shared" si="0"/>
        <v>49</v>
      </c>
      <c r="H2">
        <f t="shared" si="0"/>
        <v>85</v>
      </c>
      <c r="I2">
        <f t="shared" si="0"/>
        <v>944</v>
      </c>
    </row>
    <row r="3" spans="1:9">
      <c r="A3" t="s">
        <v>175</v>
      </c>
      <c r="B3">
        <v>371</v>
      </c>
      <c r="C3">
        <v>322</v>
      </c>
      <c r="D3">
        <v>54</v>
      </c>
      <c r="E3">
        <v>28</v>
      </c>
      <c r="F3">
        <v>6</v>
      </c>
      <c r="G3">
        <v>2</v>
      </c>
      <c r="H3">
        <v>14</v>
      </c>
      <c r="I3">
        <f>SUM(B3:H3)</f>
        <v>797</v>
      </c>
    </row>
    <row r="5" spans="1:9">
      <c r="A5" t="s">
        <v>176</v>
      </c>
      <c r="B5">
        <v>433</v>
      </c>
      <c r="C5">
        <v>669</v>
      </c>
      <c r="D5">
        <v>236</v>
      </c>
      <c r="E5">
        <v>152</v>
      </c>
      <c r="F5">
        <v>101</v>
      </c>
      <c r="G5">
        <v>51</v>
      </c>
      <c r="H5">
        <v>99</v>
      </c>
      <c r="I5">
        <f>SUM(B5:H5)</f>
        <v>1741</v>
      </c>
    </row>
    <row r="7" spans="1:9">
      <c r="B7" s="67" t="s">
        <v>167</v>
      </c>
      <c r="C7" s="67" t="s">
        <v>168</v>
      </c>
      <c r="D7" s="67" t="s">
        <v>169</v>
      </c>
      <c r="E7" s="67" t="s">
        <v>170</v>
      </c>
      <c r="F7" s="67" t="s">
        <v>171</v>
      </c>
      <c r="G7" s="67" t="s">
        <v>172</v>
      </c>
      <c r="H7" s="67" t="s">
        <v>173</v>
      </c>
    </row>
    <row r="8" spans="1:9">
      <c r="A8" t="s">
        <v>174</v>
      </c>
      <c r="B8" s="68">
        <f>B2/944*100</f>
        <v>6.5677966101694922</v>
      </c>
      <c r="C8" s="68">
        <f t="shared" ref="C8:H8" si="1">C2/944*100</f>
        <v>36.75847457627119</v>
      </c>
      <c r="D8" s="68">
        <f t="shared" si="1"/>
        <v>19.279661016949152</v>
      </c>
      <c r="E8" s="68">
        <f t="shared" si="1"/>
        <v>13.135593220338984</v>
      </c>
      <c r="F8" s="68">
        <f t="shared" si="1"/>
        <v>10.063559322033898</v>
      </c>
      <c r="G8" s="68">
        <f t="shared" si="1"/>
        <v>5.1906779661016946</v>
      </c>
      <c r="H8" s="68">
        <f t="shared" si="1"/>
        <v>9.0042372881355934</v>
      </c>
    </row>
    <row r="9" spans="1:9">
      <c r="A9" t="s">
        <v>175</v>
      </c>
      <c r="B9" s="68">
        <f>B3/797*100</f>
        <v>46.549560853199502</v>
      </c>
      <c r="C9" s="68">
        <f t="shared" ref="C9:H9" si="2">C3/797*100</f>
        <v>40.401505646173149</v>
      </c>
      <c r="D9" s="68">
        <f t="shared" si="2"/>
        <v>6.7754077791718954</v>
      </c>
      <c r="E9" s="68">
        <f t="shared" si="2"/>
        <v>3.5131744040150563</v>
      </c>
      <c r="F9" s="68">
        <f t="shared" si="2"/>
        <v>0.75282308657465491</v>
      </c>
      <c r="G9" s="68">
        <f t="shared" si="2"/>
        <v>0.25094102885821828</v>
      </c>
      <c r="H9" s="68">
        <f t="shared" si="2"/>
        <v>1.7565872020075282</v>
      </c>
    </row>
    <row r="11" spans="1:9">
      <c r="B11">
        <v>433</v>
      </c>
      <c r="C11">
        <v>669</v>
      </c>
      <c r="D11">
        <v>236</v>
      </c>
      <c r="E11">
        <v>152</v>
      </c>
      <c r="F11">
        <v>101</v>
      </c>
      <c r="G11">
        <v>51</v>
      </c>
      <c r="H11">
        <v>99</v>
      </c>
    </row>
    <row r="12" spans="1:9">
      <c r="B12" s="68">
        <f>B11/1741*100</f>
        <v>24.870763928776565</v>
      </c>
      <c r="C12" s="68">
        <f t="shared" ref="C12:H12" si="3">C11/1741*100</f>
        <v>38.426191843767945</v>
      </c>
      <c r="D12" s="68">
        <f t="shared" si="3"/>
        <v>13.555427914991384</v>
      </c>
      <c r="E12" s="68">
        <f t="shared" si="3"/>
        <v>8.7306145893164846</v>
      </c>
      <c r="F12" s="68">
        <f t="shared" si="3"/>
        <v>5.8012636415852956</v>
      </c>
      <c r="G12" s="68">
        <f t="shared" si="3"/>
        <v>2.929350947731189</v>
      </c>
      <c r="H12" s="68">
        <f t="shared" si="3"/>
        <v>5.6863871338311309</v>
      </c>
    </row>
  </sheetData>
  <phoneticPr fontId="3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3.5"/>
  <sheetData>
    <row r="1" spans="1:5" ht="19.5">
      <c r="A1" s="1" t="s">
        <v>177</v>
      </c>
      <c r="B1" s="2"/>
      <c r="C1" s="2"/>
      <c r="D1" s="2"/>
      <c r="E1" s="2"/>
    </row>
    <row r="2" spans="1:5" ht="15.75">
      <c r="A2" s="3" t="s">
        <v>178</v>
      </c>
      <c r="B2" s="2"/>
      <c r="C2" s="2"/>
      <c r="D2" s="2"/>
      <c r="E2" s="2"/>
    </row>
    <row r="3" spans="1:5" ht="15.75">
      <c r="A3" s="2"/>
      <c r="B3" s="2"/>
      <c r="C3" s="2"/>
      <c r="D3" s="2"/>
      <c r="E3" s="2"/>
    </row>
    <row r="4" spans="1:5" ht="15.75">
      <c r="A4" s="69" t="s">
        <v>2</v>
      </c>
      <c r="B4" s="69" t="s">
        <v>3</v>
      </c>
      <c r="C4" s="69" t="s">
        <v>4</v>
      </c>
      <c r="D4" s="70" t="s">
        <v>179</v>
      </c>
      <c r="E4" s="69" t="s">
        <v>180</v>
      </c>
    </row>
    <row r="5" spans="1:5" ht="15.75">
      <c r="A5" s="8">
        <v>1</v>
      </c>
      <c r="B5" s="8" t="s">
        <v>181</v>
      </c>
      <c r="C5" s="71" t="s">
        <v>182</v>
      </c>
      <c r="D5" s="72">
        <v>0</v>
      </c>
      <c r="E5" s="73">
        <v>-0.36399999999999999</v>
      </c>
    </row>
    <row r="6" spans="1:5" ht="15.75">
      <c r="A6" s="12">
        <v>1</v>
      </c>
      <c r="B6" s="12" t="s">
        <v>181</v>
      </c>
      <c r="C6" s="13" t="s">
        <v>183</v>
      </c>
      <c r="D6" s="74">
        <v>0</v>
      </c>
      <c r="E6" s="75">
        <v>-0.65300000000000002</v>
      </c>
    </row>
    <row r="7" spans="1:5" ht="15.75">
      <c r="A7" s="8">
        <v>1</v>
      </c>
      <c r="B7" s="12" t="s">
        <v>181</v>
      </c>
      <c r="C7" s="13" t="s">
        <v>184</v>
      </c>
      <c r="D7" s="74">
        <v>0</v>
      </c>
      <c r="E7" s="73">
        <v>-0.41699999999999998</v>
      </c>
    </row>
    <row r="8" spans="1:5" ht="15.75">
      <c r="A8" s="12">
        <v>1</v>
      </c>
      <c r="B8" s="12" t="s">
        <v>181</v>
      </c>
      <c r="C8" s="13" t="s">
        <v>185</v>
      </c>
      <c r="D8" s="74">
        <v>0</v>
      </c>
      <c r="E8" s="75">
        <v>-0.55900000000000005</v>
      </c>
    </row>
    <row r="9" spans="1:5" ht="15.75">
      <c r="A9" s="8">
        <v>1</v>
      </c>
      <c r="B9" s="12" t="s">
        <v>181</v>
      </c>
      <c r="C9" s="13" t="s">
        <v>186</v>
      </c>
      <c r="D9" s="74">
        <v>0</v>
      </c>
      <c r="E9" s="75">
        <v>-0.52</v>
      </c>
    </row>
    <row r="10" spans="1:5" ht="15.75">
      <c r="A10" s="12">
        <v>1</v>
      </c>
      <c r="B10" s="12" t="s">
        <v>181</v>
      </c>
      <c r="C10" s="13" t="s">
        <v>187</v>
      </c>
      <c r="D10" s="74">
        <v>0</v>
      </c>
      <c r="E10" s="75">
        <v>-0.52800000000000002</v>
      </c>
    </row>
    <row r="11" spans="1:5" ht="15.75">
      <c r="A11" s="7">
        <v>1</v>
      </c>
      <c r="B11" s="12" t="s">
        <v>188</v>
      </c>
      <c r="C11" s="12" t="s">
        <v>189</v>
      </c>
      <c r="D11" s="14">
        <v>0</v>
      </c>
      <c r="E11" s="76" t="s">
        <v>190</v>
      </c>
    </row>
    <row r="12" spans="1:5" ht="15.75">
      <c r="A12" s="12">
        <v>1</v>
      </c>
      <c r="B12" s="12" t="s">
        <v>191</v>
      </c>
      <c r="C12" s="13" t="s">
        <v>192</v>
      </c>
      <c r="D12" s="74">
        <v>0</v>
      </c>
      <c r="E12" s="75">
        <v>-0.60699999999999998</v>
      </c>
    </row>
    <row r="13" spans="1:5" ht="15.75">
      <c r="A13" s="8">
        <v>1</v>
      </c>
      <c r="B13" s="12" t="s">
        <v>193</v>
      </c>
      <c r="C13" s="15" t="s">
        <v>194</v>
      </c>
      <c r="D13" s="74">
        <v>0</v>
      </c>
      <c r="E13" s="75">
        <v>-0.83199999999999996</v>
      </c>
    </row>
    <row r="14" spans="1:5" ht="15.75">
      <c r="A14" s="12">
        <v>1</v>
      </c>
      <c r="B14" s="12" t="s">
        <v>24</v>
      </c>
      <c r="C14" s="13" t="s">
        <v>195</v>
      </c>
      <c r="D14" s="74">
        <v>0</v>
      </c>
      <c r="E14" s="75">
        <v>-0.65400000000000003</v>
      </c>
    </row>
    <row r="15" spans="1:5" ht="15.75">
      <c r="A15" s="8">
        <v>1</v>
      </c>
      <c r="B15" s="12" t="s">
        <v>24</v>
      </c>
      <c r="C15" s="13" t="s">
        <v>196</v>
      </c>
      <c r="D15" s="74">
        <v>0</v>
      </c>
      <c r="E15" s="75">
        <v>-0.59899999999999998</v>
      </c>
    </row>
    <row r="16" spans="1:5" ht="15.75">
      <c r="A16" s="12">
        <v>1</v>
      </c>
      <c r="B16" s="12" t="s">
        <v>197</v>
      </c>
      <c r="C16" s="13" t="s">
        <v>198</v>
      </c>
      <c r="D16" s="74">
        <v>0</v>
      </c>
      <c r="E16" s="75">
        <v>-0.53800000000000003</v>
      </c>
    </row>
    <row r="17" spans="1:5" ht="15.75">
      <c r="A17" s="8">
        <v>1</v>
      </c>
      <c r="B17" s="12" t="s">
        <v>199</v>
      </c>
      <c r="C17" s="15" t="s">
        <v>200</v>
      </c>
      <c r="D17" s="74">
        <v>0</v>
      </c>
      <c r="E17" s="75">
        <v>-0.64300000000000002</v>
      </c>
    </row>
    <row r="18" spans="1:5" ht="15.75">
      <c r="A18" s="12">
        <v>1</v>
      </c>
      <c r="B18" s="12" t="s">
        <v>199</v>
      </c>
      <c r="C18" s="15" t="s">
        <v>201</v>
      </c>
      <c r="D18" s="74">
        <v>0</v>
      </c>
      <c r="E18" s="75">
        <v>-0.51800000000000002</v>
      </c>
    </row>
    <row r="19" spans="1:5" ht="15.75">
      <c r="A19" s="8">
        <v>1</v>
      </c>
      <c r="B19" s="12" t="s">
        <v>202</v>
      </c>
      <c r="C19" s="13" t="s">
        <v>203</v>
      </c>
      <c r="D19" s="74">
        <v>0</v>
      </c>
      <c r="E19" s="75">
        <v>-0.50800000000000001</v>
      </c>
    </row>
    <row r="20" spans="1:5" ht="15.75">
      <c r="A20" s="12">
        <v>1</v>
      </c>
      <c r="B20" s="12" t="s">
        <v>202</v>
      </c>
      <c r="C20" s="13" t="s">
        <v>204</v>
      </c>
      <c r="D20" s="74">
        <v>0</v>
      </c>
      <c r="E20" s="75">
        <v>-0.628</v>
      </c>
    </row>
    <row r="21" spans="1:5" ht="15.75">
      <c r="A21" s="8">
        <v>1</v>
      </c>
      <c r="B21" s="12" t="s">
        <v>205</v>
      </c>
      <c r="C21" s="13" t="s">
        <v>206</v>
      </c>
      <c r="D21" s="74">
        <v>0</v>
      </c>
      <c r="E21" s="73">
        <v>-0.443</v>
      </c>
    </row>
    <row r="22" spans="1:5" ht="15.75">
      <c r="A22" s="12">
        <v>1</v>
      </c>
      <c r="B22" s="12" t="s">
        <v>205</v>
      </c>
      <c r="C22" s="13" t="s">
        <v>207</v>
      </c>
      <c r="D22" s="74">
        <v>0</v>
      </c>
      <c r="E22" s="75">
        <v>-0.60199999999999998</v>
      </c>
    </row>
    <row r="23" spans="1:5" ht="15.75">
      <c r="A23" s="8">
        <v>1</v>
      </c>
      <c r="B23" s="12" t="s">
        <v>208</v>
      </c>
      <c r="C23" s="15" t="s">
        <v>209</v>
      </c>
      <c r="D23" s="74">
        <v>0</v>
      </c>
      <c r="E23" s="75">
        <v>-0.55800000000000005</v>
      </c>
    </row>
    <row r="24" spans="1:5" ht="15.75">
      <c r="A24" s="12">
        <v>1</v>
      </c>
      <c r="B24" s="12" t="s">
        <v>208</v>
      </c>
      <c r="C24" s="15" t="s">
        <v>210</v>
      </c>
      <c r="D24" s="74">
        <v>0</v>
      </c>
      <c r="E24" s="75">
        <v>-0.59799999999999998</v>
      </c>
    </row>
    <row r="25" spans="1:5" ht="15.75">
      <c r="A25" s="8">
        <v>1</v>
      </c>
      <c r="B25" s="12" t="s">
        <v>211</v>
      </c>
      <c r="C25" s="15" t="s">
        <v>212</v>
      </c>
      <c r="D25" s="74">
        <v>0</v>
      </c>
      <c r="E25" s="75">
        <v>-0.58599999999999997</v>
      </c>
    </row>
    <row r="26" spans="1:5" ht="15.75">
      <c r="A26" s="12">
        <v>1</v>
      </c>
      <c r="B26" s="12" t="s">
        <v>211</v>
      </c>
      <c r="C26" s="15" t="s">
        <v>213</v>
      </c>
      <c r="D26" s="74">
        <v>0</v>
      </c>
      <c r="E26" s="75">
        <v>-0.57799999999999996</v>
      </c>
    </row>
    <row r="27" spans="1:5" ht="15.75">
      <c r="A27" s="8">
        <v>1</v>
      </c>
      <c r="B27" s="12" t="s">
        <v>211</v>
      </c>
      <c r="C27" s="15" t="s">
        <v>214</v>
      </c>
      <c r="D27" s="74">
        <v>0</v>
      </c>
      <c r="E27" s="75">
        <v>-0.51400000000000001</v>
      </c>
    </row>
    <row r="28" spans="1:5" ht="15.75">
      <c r="A28" s="12">
        <v>1</v>
      </c>
      <c r="B28" s="12" t="s">
        <v>211</v>
      </c>
      <c r="C28" s="15" t="s">
        <v>215</v>
      </c>
      <c r="D28" s="74">
        <v>0</v>
      </c>
      <c r="E28" s="75">
        <v>-0.73199999999999998</v>
      </c>
    </row>
    <row r="29" spans="1:5" ht="15.75">
      <c r="A29" s="12">
        <v>25</v>
      </c>
      <c r="B29" s="12" t="s">
        <v>216</v>
      </c>
      <c r="C29" s="12" t="s">
        <v>217</v>
      </c>
      <c r="D29" s="74">
        <v>2.1772149274002001E-5</v>
      </c>
      <c r="E29" s="73">
        <v>-0.27800000000000002</v>
      </c>
    </row>
    <row r="30" spans="1:5" ht="15.75">
      <c r="A30" s="77">
        <v>26</v>
      </c>
      <c r="B30" s="12" t="s">
        <v>218</v>
      </c>
      <c r="C30" s="12" t="s">
        <v>219</v>
      </c>
      <c r="D30" s="74">
        <v>2.2474752388551E-4</v>
      </c>
      <c r="E30" s="73">
        <v>-0.26100000000000001</v>
      </c>
    </row>
    <row r="31" spans="1:5" ht="15.75">
      <c r="A31" s="78">
        <v>27</v>
      </c>
      <c r="B31" s="79" t="s">
        <v>216</v>
      </c>
      <c r="C31" s="79" t="s">
        <v>220</v>
      </c>
      <c r="D31" s="80">
        <v>5.6173369391000001E-4</v>
      </c>
      <c r="E31" s="73">
        <v>-0.378</v>
      </c>
    </row>
    <row r="32" spans="1:5" ht="15.75">
      <c r="A32" s="8">
        <v>28</v>
      </c>
      <c r="B32" s="78" t="s">
        <v>121</v>
      </c>
      <c r="C32" s="81" t="s">
        <v>221</v>
      </c>
      <c r="D32" s="73">
        <v>6.7489394523717995E-4</v>
      </c>
      <c r="E32" s="82">
        <v>-0.72899999999999998</v>
      </c>
    </row>
    <row r="33" spans="1:5" ht="15.75">
      <c r="A33" s="8">
        <v>29</v>
      </c>
      <c r="B33" s="8" t="s">
        <v>222</v>
      </c>
      <c r="C33" s="71" t="s">
        <v>223</v>
      </c>
      <c r="D33" s="72">
        <v>9.5108695652174004E-4</v>
      </c>
      <c r="E33" s="75">
        <v>-0.502</v>
      </c>
    </row>
    <row r="34" spans="1:5" ht="15.75">
      <c r="A34" s="83">
        <v>30</v>
      </c>
      <c r="B34" s="83" t="s">
        <v>222</v>
      </c>
      <c r="C34" s="84" t="s">
        <v>224</v>
      </c>
      <c r="D34" s="85">
        <v>1.1852353538774E-3</v>
      </c>
      <c r="E34" s="86">
        <v>-0.55300000000000005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3.5"/>
  <sheetData>
    <row r="1" spans="1:8">
      <c r="B1" s="67" t="s">
        <v>225</v>
      </c>
      <c r="C1" s="67" t="s">
        <v>226</v>
      </c>
      <c r="D1" s="67" t="s">
        <v>227</v>
      </c>
      <c r="E1" s="67" t="s">
        <v>228</v>
      </c>
      <c r="F1" s="67" t="s">
        <v>229</v>
      </c>
      <c r="G1" s="67"/>
      <c r="H1" s="67"/>
    </row>
    <row r="2" spans="1:8">
      <c r="A2" t="s">
        <v>230</v>
      </c>
      <c r="B2">
        <v>3</v>
      </c>
      <c r="C2">
        <v>91</v>
      </c>
      <c r="D2">
        <v>514</v>
      </c>
      <c r="E2">
        <v>165</v>
      </c>
      <c r="F2">
        <v>24</v>
      </c>
    </row>
    <row r="7" spans="1:8">
      <c r="B7" s="67"/>
      <c r="C7" s="67"/>
      <c r="D7" s="67"/>
      <c r="E7" s="67"/>
      <c r="F7" s="67"/>
      <c r="G7" s="67"/>
      <c r="H7" s="67"/>
    </row>
    <row r="8" spans="1:8">
      <c r="B8" s="68"/>
      <c r="C8" s="68"/>
      <c r="D8" s="68"/>
      <c r="E8" s="68"/>
      <c r="F8" s="68"/>
      <c r="G8" s="68"/>
      <c r="H8" s="68"/>
    </row>
    <row r="9" spans="1:8">
      <c r="B9" s="68"/>
      <c r="C9" s="68"/>
      <c r="D9" s="68"/>
      <c r="E9" s="68"/>
      <c r="F9" s="68"/>
      <c r="G9" s="68"/>
      <c r="H9" s="68"/>
    </row>
    <row r="12" spans="1:8">
      <c r="B12" s="68"/>
      <c r="C12" s="68"/>
      <c r="D12" s="68"/>
      <c r="E12" s="68"/>
      <c r="F12" s="68"/>
      <c r="G12" s="68"/>
      <c r="H12" s="68"/>
    </row>
  </sheetData>
  <phoneticPr fontId="3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0" zoomScaleNormal="80" workbookViewId="0"/>
  </sheetViews>
  <sheetFormatPr defaultRowHeight="13.5"/>
  <sheetData>
    <row r="1" spans="1:17" ht="16.5" thickBot="1">
      <c r="A1" s="5" t="s">
        <v>3</v>
      </c>
      <c r="B1" s="5" t="s">
        <v>4</v>
      </c>
      <c r="C1" s="89"/>
      <c r="D1" s="5" t="s">
        <v>3</v>
      </c>
      <c r="E1" s="5" t="s">
        <v>4</v>
      </c>
      <c r="F1" s="89"/>
      <c r="G1" s="5" t="s">
        <v>3</v>
      </c>
      <c r="H1" s="5" t="s">
        <v>4</v>
      </c>
      <c r="I1" s="89"/>
      <c r="J1" s="5" t="s">
        <v>3</v>
      </c>
      <c r="K1" s="5" t="s">
        <v>4</v>
      </c>
      <c r="L1" s="89"/>
      <c r="M1" s="5" t="s">
        <v>3</v>
      </c>
      <c r="N1" s="5" t="s">
        <v>4</v>
      </c>
      <c r="O1" s="89"/>
      <c r="P1" s="5" t="s">
        <v>3</v>
      </c>
      <c r="Q1" s="5" t="s">
        <v>4</v>
      </c>
    </row>
    <row r="2" spans="1:17" ht="15.75">
      <c r="A2" s="8" t="s">
        <v>135</v>
      </c>
      <c r="B2" s="8" t="s">
        <v>136</v>
      </c>
      <c r="D2" s="90" t="s">
        <v>142</v>
      </c>
      <c r="E2" s="90" t="s">
        <v>314</v>
      </c>
      <c r="G2" s="90" t="s">
        <v>119</v>
      </c>
      <c r="H2" s="90" t="s">
        <v>337</v>
      </c>
      <c r="J2" s="90" t="s">
        <v>332</v>
      </c>
      <c r="K2" s="90" t="s">
        <v>333</v>
      </c>
      <c r="M2" s="90" t="s">
        <v>326</v>
      </c>
      <c r="N2" s="90" t="s">
        <v>327</v>
      </c>
      <c r="P2" s="8" t="s">
        <v>122</v>
      </c>
      <c r="Q2" s="8" t="s">
        <v>123</v>
      </c>
    </row>
    <row r="3" spans="1:17" ht="15.75">
      <c r="A3" s="12" t="s">
        <v>135</v>
      </c>
      <c r="B3" s="12" t="s">
        <v>238</v>
      </c>
      <c r="D3" s="12" t="s">
        <v>142</v>
      </c>
      <c r="E3" s="12" t="s">
        <v>319</v>
      </c>
      <c r="G3" s="12" t="s">
        <v>119</v>
      </c>
      <c r="H3" s="12" t="s">
        <v>154</v>
      </c>
      <c r="J3" s="12" t="s">
        <v>332</v>
      </c>
      <c r="K3" s="12" t="s">
        <v>88</v>
      </c>
      <c r="M3" s="12" t="s">
        <v>326</v>
      </c>
      <c r="N3" s="12" t="s">
        <v>334</v>
      </c>
      <c r="P3" s="12" t="s">
        <v>122</v>
      </c>
      <c r="Q3" s="12" t="s">
        <v>318</v>
      </c>
    </row>
    <row r="4" spans="1:17" ht="15.75">
      <c r="A4" s="12" t="s">
        <v>135</v>
      </c>
      <c r="B4" s="12" t="s">
        <v>79</v>
      </c>
      <c r="D4" s="12" t="s">
        <v>142</v>
      </c>
      <c r="E4" s="12" t="s">
        <v>325</v>
      </c>
      <c r="G4" s="12" t="s">
        <v>119</v>
      </c>
      <c r="H4" s="12" t="s">
        <v>155</v>
      </c>
      <c r="J4" s="12" t="s">
        <v>338</v>
      </c>
      <c r="K4" s="12" t="s">
        <v>339</v>
      </c>
      <c r="M4" s="12" t="s">
        <v>340</v>
      </c>
      <c r="N4" s="12" t="s">
        <v>341</v>
      </c>
      <c r="P4" s="12" t="s">
        <v>323</v>
      </c>
      <c r="Q4" s="12" t="s">
        <v>324</v>
      </c>
    </row>
    <row r="5" spans="1:17" ht="15.75">
      <c r="A5" s="12" t="s">
        <v>135</v>
      </c>
      <c r="B5" s="12" t="s">
        <v>89</v>
      </c>
      <c r="D5" s="12" t="s">
        <v>142</v>
      </c>
      <c r="E5" s="12" t="s">
        <v>330</v>
      </c>
      <c r="G5" s="12" t="s">
        <v>119</v>
      </c>
      <c r="H5" s="12" t="s">
        <v>353</v>
      </c>
      <c r="J5" s="12" t="s">
        <v>338</v>
      </c>
      <c r="K5" s="12" t="s">
        <v>344</v>
      </c>
      <c r="M5" s="12" t="s">
        <v>340</v>
      </c>
      <c r="N5" s="12" t="s">
        <v>345</v>
      </c>
      <c r="P5" s="12" t="s">
        <v>328</v>
      </c>
      <c r="Q5" s="12" t="s">
        <v>329</v>
      </c>
    </row>
    <row r="6" spans="1:17" ht="15.75">
      <c r="A6" s="12" t="s">
        <v>135</v>
      </c>
      <c r="B6" s="12" t="s">
        <v>84</v>
      </c>
      <c r="D6" s="12" t="s">
        <v>142</v>
      </c>
      <c r="E6" s="12" t="s">
        <v>336</v>
      </c>
      <c r="G6" s="12" t="s">
        <v>119</v>
      </c>
      <c r="H6" s="12" t="s">
        <v>358</v>
      </c>
      <c r="J6" s="12" t="s">
        <v>348</v>
      </c>
      <c r="K6" s="12" t="s">
        <v>349</v>
      </c>
      <c r="M6" s="12" t="s">
        <v>340</v>
      </c>
      <c r="N6" s="12" t="s">
        <v>350</v>
      </c>
      <c r="P6" s="12" t="s">
        <v>328</v>
      </c>
      <c r="Q6" s="12" t="s">
        <v>335</v>
      </c>
    </row>
    <row r="7" spans="1:17" ht="15.75">
      <c r="A7" s="12" t="s">
        <v>135</v>
      </c>
      <c r="B7" s="12" t="s">
        <v>373</v>
      </c>
      <c r="D7" s="12" t="s">
        <v>142</v>
      </c>
      <c r="E7" s="12" t="s">
        <v>343</v>
      </c>
      <c r="G7" s="12" t="s">
        <v>119</v>
      </c>
      <c r="H7" s="12" t="s">
        <v>362</v>
      </c>
      <c r="J7" s="12" t="s">
        <v>140</v>
      </c>
      <c r="K7" s="12" t="s">
        <v>354</v>
      </c>
      <c r="M7" s="12" t="s">
        <v>340</v>
      </c>
      <c r="N7" s="12" t="s">
        <v>355</v>
      </c>
      <c r="P7" s="12" t="s">
        <v>328</v>
      </c>
      <c r="Q7" s="12" t="s">
        <v>342</v>
      </c>
    </row>
    <row r="8" spans="1:17" ht="15.75">
      <c r="A8" s="12" t="s">
        <v>135</v>
      </c>
      <c r="B8" s="12" t="s">
        <v>374</v>
      </c>
      <c r="D8" s="12" t="s">
        <v>142</v>
      </c>
      <c r="E8" s="12" t="s">
        <v>347</v>
      </c>
      <c r="G8" s="12" t="s">
        <v>119</v>
      </c>
      <c r="H8" s="12" t="s">
        <v>365</v>
      </c>
      <c r="J8" s="12" t="s">
        <v>140</v>
      </c>
      <c r="K8" s="12" t="s">
        <v>359</v>
      </c>
      <c r="M8" s="12" t="s">
        <v>340</v>
      </c>
      <c r="N8" s="12" t="s">
        <v>360</v>
      </c>
      <c r="P8" s="12" t="s">
        <v>328</v>
      </c>
      <c r="Q8" s="12" t="s">
        <v>346</v>
      </c>
    </row>
    <row r="9" spans="1:17" ht="15.75">
      <c r="A9" s="12" t="s">
        <v>135</v>
      </c>
      <c r="B9" s="12" t="s">
        <v>87</v>
      </c>
      <c r="D9" s="12" t="s">
        <v>142</v>
      </c>
      <c r="E9" s="12" t="s">
        <v>352</v>
      </c>
      <c r="G9" s="12" t="s">
        <v>119</v>
      </c>
      <c r="H9" s="12" t="s">
        <v>368</v>
      </c>
      <c r="J9" s="12" t="s">
        <v>140</v>
      </c>
      <c r="K9" s="12" t="s">
        <v>363</v>
      </c>
      <c r="M9" s="12" t="s">
        <v>340</v>
      </c>
      <c r="N9" s="12" t="s">
        <v>364</v>
      </c>
      <c r="P9" s="12" t="s">
        <v>328</v>
      </c>
      <c r="Q9" s="12" t="s">
        <v>351</v>
      </c>
    </row>
    <row r="10" spans="1:17" ht="15.75">
      <c r="A10" s="12" t="s">
        <v>129</v>
      </c>
      <c r="B10" s="12" t="s">
        <v>250</v>
      </c>
      <c r="D10" s="12" t="s">
        <v>231</v>
      </c>
      <c r="E10" s="12" t="s">
        <v>232</v>
      </c>
      <c r="G10" s="12" t="s">
        <v>119</v>
      </c>
      <c r="H10" s="12" t="s">
        <v>233</v>
      </c>
      <c r="J10" s="12" t="s">
        <v>140</v>
      </c>
      <c r="K10" s="12" t="s">
        <v>366</v>
      </c>
      <c r="M10" s="12" t="s">
        <v>340</v>
      </c>
      <c r="N10" s="12" t="s">
        <v>367</v>
      </c>
      <c r="P10" s="12" t="s">
        <v>356</v>
      </c>
      <c r="Q10" s="12" t="s">
        <v>357</v>
      </c>
    </row>
    <row r="11" spans="1:17" ht="15.75">
      <c r="A11" s="12" t="s">
        <v>129</v>
      </c>
      <c r="B11" s="12" t="s">
        <v>130</v>
      </c>
      <c r="D11" s="12" t="s">
        <v>231</v>
      </c>
      <c r="E11" s="12" t="s">
        <v>239</v>
      </c>
      <c r="G11" s="12" t="s">
        <v>119</v>
      </c>
      <c r="H11" s="12" t="s">
        <v>240</v>
      </c>
      <c r="J11" s="12" t="s">
        <v>140</v>
      </c>
      <c r="K11" s="12" t="s">
        <v>369</v>
      </c>
      <c r="M11" s="12" t="s">
        <v>370</v>
      </c>
      <c r="N11" s="12" t="s">
        <v>371</v>
      </c>
      <c r="P11" s="12" t="s">
        <v>356</v>
      </c>
      <c r="Q11" s="12" t="s">
        <v>361</v>
      </c>
    </row>
    <row r="12" spans="1:17" ht="15.75">
      <c r="A12" s="12" t="s">
        <v>129</v>
      </c>
      <c r="B12" s="12" t="s">
        <v>156</v>
      </c>
      <c r="D12" s="12" t="s">
        <v>231</v>
      </c>
      <c r="E12" s="12" t="s">
        <v>244</v>
      </c>
      <c r="G12" s="12" t="s">
        <v>119</v>
      </c>
      <c r="H12" s="12" t="s">
        <v>245</v>
      </c>
      <c r="J12" s="12" t="s">
        <v>140</v>
      </c>
      <c r="K12" s="12" t="s">
        <v>234</v>
      </c>
      <c r="M12" s="12" t="s">
        <v>235</v>
      </c>
      <c r="N12" s="12" t="s">
        <v>236</v>
      </c>
      <c r="P12" s="12" t="s">
        <v>356</v>
      </c>
      <c r="Q12" s="12" t="s">
        <v>375</v>
      </c>
    </row>
    <row r="13" spans="1:17" ht="15.75">
      <c r="A13" s="12" t="s">
        <v>129</v>
      </c>
      <c r="B13" s="12" t="s">
        <v>147</v>
      </c>
      <c r="D13" s="12" t="s">
        <v>231</v>
      </c>
      <c r="E13" s="12" t="s">
        <v>251</v>
      </c>
      <c r="G13" s="12" t="s">
        <v>119</v>
      </c>
      <c r="H13" s="12" t="s">
        <v>252</v>
      </c>
      <c r="J13" s="12" t="s">
        <v>140</v>
      </c>
      <c r="K13" s="12" t="s">
        <v>241</v>
      </c>
      <c r="M13" s="12" t="s">
        <v>235</v>
      </c>
      <c r="N13" s="12" t="s">
        <v>242</v>
      </c>
      <c r="P13" s="12" t="s">
        <v>356</v>
      </c>
      <c r="Q13" s="12" t="s">
        <v>83</v>
      </c>
    </row>
    <row r="14" spans="1:17" ht="15.75">
      <c r="A14" s="12" t="s">
        <v>376</v>
      </c>
      <c r="B14" s="12" t="s">
        <v>377</v>
      </c>
      <c r="D14" s="12" t="s">
        <v>231</v>
      </c>
      <c r="E14" s="12" t="s">
        <v>255</v>
      </c>
      <c r="G14" s="12" t="s">
        <v>119</v>
      </c>
      <c r="H14" s="12" t="s">
        <v>256</v>
      </c>
      <c r="J14" s="12" t="s">
        <v>140</v>
      </c>
      <c r="K14" s="12" t="s">
        <v>246</v>
      </c>
      <c r="M14" s="12" t="s">
        <v>247</v>
      </c>
      <c r="N14" s="12" t="s">
        <v>248</v>
      </c>
      <c r="P14" s="12" t="s">
        <v>121</v>
      </c>
      <c r="Q14" s="12" t="s">
        <v>65</v>
      </c>
    </row>
    <row r="15" spans="1:17" ht="15.75">
      <c r="A15" s="12" t="s">
        <v>164</v>
      </c>
      <c r="B15" s="12" t="s">
        <v>267</v>
      </c>
      <c r="D15" s="12" t="s">
        <v>231</v>
      </c>
      <c r="E15" s="12" t="s">
        <v>261</v>
      </c>
      <c r="G15" s="12" t="s">
        <v>119</v>
      </c>
      <c r="H15" s="12" t="s">
        <v>262</v>
      </c>
      <c r="J15" s="12" t="s">
        <v>140</v>
      </c>
      <c r="K15" s="12" t="s">
        <v>253</v>
      </c>
      <c r="M15" s="12" t="s">
        <v>247</v>
      </c>
      <c r="N15" s="12" t="s">
        <v>68</v>
      </c>
      <c r="P15" s="12" t="s">
        <v>121</v>
      </c>
      <c r="Q15" s="12" t="s">
        <v>66</v>
      </c>
    </row>
    <row r="16" spans="1:17" ht="15.75">
      <c r="A16" s="12" t="s">
        <v>132</v>
      </c>
      <c r="B16" s="12" t="s">
        <v>272</v>
      </c>
      <c r="D16" s="12" t="s">
        <v>119</v>
      </c>
      <c r="E16" s="12" t="s">
        <v>120</v>
      </c>
      <c r="G16" s="12" t="s">
        <v>119</v>
      </c>
      <c r="H16" s="12" t="s">
        <v>265</v>
      </c>
      <c r="J16" s="12" t="s">
        <v>140</v>
      </c>
      <c r="K16" s="12" t="s">
        <v>257</v>
      </c>
      <c r="M16" s="12" t="s">
        <v>258</v>
      </c>
      <c r="N16" s="12" t="s">
        <v>259</v>
      </c>
      <c r="P16" s="12" t="s">
        <v>49</v>
      </c>
      <c r="Q16" s="12" t="s">
        <v>372</v>
      </c>
    </row>
    <row r="17" spans="1:17" ht="15.75">
      <c r="A17" s="12" t="s">
        <v>132</v>
      </c>
      <c r="B17" s="12" t="s">
        <v>278</v>
      </c>
      <c r="D17" s="12" t="s">
        <v>119</v>
      </c>
      <c r="E17" s="12" t="s">
        <v>128</v>
      </c>
      <c r="G17" s="12" t="s">
        <v>119</v>
      </c>
      <c r="H17" s="12" t="s">
        <v>268</v>
      </c>
      <c r="J17" s="12" t="s">
        <v>140</v>
      </c>
      <c r="K17" s="12" t="s">
        <v>263</v>
      </c>
      <c r="M17" s="12" t="s">
        <v>138</v>
      </c>
      <c r="N17" s="12" t="s">
        <v>72</v>
      </c>
      <c r="P17" s="12" t="s">
        <v>49</v>
      </c>
      <c r="Q17" s="12" t="s">
        <v>237</v>
      </c>
    </row>
    <row r="18" spans="1:17" ht="15.75">
      <c r="A18" s="12" t="s">
        <v>132</v>
      </c>
      <c r="B18" s="12" t="s">
        <v>133</v>
      </c>
      <c r="D18" s="12" t="s">
        <v>119</v>
      </c>
      <c r="E18" s="12" t="s">
        <v>124</v>
      </c>
      <c r="G18" s="12" t="s">
        <v>119</v>
      </c>
      <c r="H18" s="12" t="s">
        <v>273</v>
      </c>
      <c r="J18" s="12" t="s">
        <v>140</v>
      </c>
      <c r="K18" s="12" t="s">
        <v>160</v>
      </c>
      <c r="M18" s="12" t="s">
        <v>138</v>
      </c>
      <c r="N18" s="12" t="s">
        <v>81</v>
      </c>
      <c r="P18" s="12" t="s">
        <v>49</v>
      </c>
      <c r="Q18" s="12" t="s">
        <v>243</v>
      </c>
    </row>
    <row r="19" spans="1:17" ht="15.75">
      <c r="A19" s="12" t="s">
        <v>286</v>
      </c>
      <c r="B19" s="12" t="s">
        <v>287</v>
      </c>
      <c r="D19" s="12" t="s">
        <v>119</v>
      </c>
      <c r="E19" s="12" t="s">
        <v>279</v>
      </c>
      <c r="G19" s="12" t="s">
        <v>119</v>
      </c>
      <c r="H19" s="12" t="s">
        <v>280</v>
      </c>
      <c r="J19" s="12" t="s">
        <v>140</v>
      </c>
      <c r="K19" s="12" t="s">
        <v>269</v>
      </c>
      <c r="M19" s="12" t="s">
        <v>222</v>
      </c>
      <c r="N19" s="12" t="s">
        <v>270</v>
      </c>
      <c r="P19" s="12" t="s">
        <v>49</v>
      </c>
      <c r="Q19" s="12" t="s">
        <v>249</v>
      </c>
    </row>
    <row r="20" spans="1:17" ht="15.75">
      <c r="A20" s="12" t="s">
        <v>286</v>
      </c>
      <c r="B20" s="12" t="s">
        <v>74</v>
      </c>
      <c r="D20" s="12" t="s">
        <v>119</v>
      </c>
      <c r="E20" s="12" t="s">
        <v>145</v>
      </c>
      <c r="G20" s="12" t="s">
        <v>119</v>
      </c>
      <c r="H20" s="12" t="s">
        <v>159</v>
      </c>
      <c r="J20" s="12" t="s">
        <v>140</v>
      </c>
      <c r="K20" s="12" t="s">
        <v>274</v>
      </c>
      <c r="M20" s="12" t="s">
        <v>378</v>
      </c>
      <c r="N20" s="12" t="s">
        <v>379</v>
      </c>
      <c r="P20" s="12" t="s">
        <v>49</v>
      </c>
      <c r="Q20" s="12" t="s">
        <v>254</v>
      </c>
    </row>
    <row r="21" spans="1:17" ht="15.75">
      <c r="A21" s="12" t="s">
        <v>142</v>
      </c>
      <c r="B21" s="12" t="s">
        <v>293</v>
      </c>
      <c r="D21" s="12" t="s">
        <v>119</v>
      </c>
      <c r="E21" s="12" t="s">
        <v>125</v>
      </c>
      <c r="G21" s="12" t="s">
        <v>119</v>
      </c>
      <c r="H21" s="12" t="s">
        <v>161</v>
      </c>
      <c r="J21" s="12" t="s">
        <v>140</v>
      </c>
      <c r="K21" s="12" t="s">
        <v>281</v>
      </c>
      <c r="M21" s="12" t="s">
        <v>275</v>
      </c>
      <c r="N21" s="12" t="s">
        <v>276</v>
      </c>
      <c r="P21" s="12" t="s">
        <v>49</v>
      </c>
      <c r="Q21" s="12" t="s">
        <v>260</v>
      </c>
    </row>
    <row r="22" spans="1:17" ht="15.75">
      <c r="A22" s="12" t="s">
        <v>142</v>
      </c>
      <c r="B22" s="12" t="s">
        <v>297</v>
      </c>
      <c r="D22" s="12" t="s">
        <v>119</v>
      </c>
      <c r="E22" s="12" t="s">
        <v>290</v>
      </c>
      <c r="G22" s="12" t="s">
        <v>119</v>
      </c>
      <c r="H22" s="12" t="s">
        <v>166</v>
      </c>
      <c r="J22" s="12" t="s">
        <v>140</v>
      </c>
      <c r="K22" s="12" t="s">
        <v>284</v>
      </c>
      <c r="M22" s="12" t="s">
        <v>282</v>
      </c>
      <c r="N22" s="12" t="s">
        <v>283</v>
      </c>
      <c r="P22" s="12" t="s">
        <v>49</v>
      </c>
      <c r="Q22" s="12" t="s">
        <v>264</v>
      </c>
    </row>
    <row r="23" spans="1:17" ht="15.75">
      <c r="A23" s="12" t="s">
        <v>142</v>
      </c>
      <c r="B23" s="12" t="s">
        <v>301</v>
      </c>
      <c r="D23" s="12" t="s">
        <v>119</v>
      </c>
      <c r="E23" s="12" t="s">
        <v>139</v>
      </c>
      <c r="G23" s="12" t="s">
        <v>294</v>
      </c>
      <c r="H23" s="12" t="s">
        <v>295</v>
      </c>
      <c r="J23" s="12" t="s">
        <v>140</v>
      </c>
      <c r="K23" s="12" t="s">
        <v>141</v>
      </c>
      <c r="M23" s="12" t="s">
        <v>162</v>
      </c>
      <c r="N23" s="12" t="s">
        <v>86</v>
      </c>
      <c r="P23" s="12" t="s">
        <v>49</v>
      </c>
      <c r="Q23" s="12" t="s">
        <v>266</v>
      </c>
    </row>
    <row r="24" spans="1:17" ht="15.75">
      <c r="A24" s="12" t="s">
        <v>142</v>
      </c>
      <c r="B24" s="12" t="s">
        <v>307</v>
      </c>
      <c r="D24" s="12" t="s">
        <v>119</v>
      </c>
      <c r="E24" s="12" t="s">
        <v>152</v>
      </c>
      <c r="G24" s="12" t="s">
        <v>294</v>
      </c>
      <c r="H24" s="12" t="s">
        <v>298</v>
      </c>
      <c r="J24" s="12" t="s">
        <v>140</v>
      </c>
      <c r="K24" s="12" t="s">
        <v>291</v>
      </c>
      <c r="M24" s="12" t="s">
        <v>162</v>
      </c>
      <c r="N24" s="12" t="s">
        <v>90</v>
      </c>
      <c r="P24" s="12" t="s">
        <v>49</v>
      </c>
      <c r="Q24" s="12" t="s">
        <v>271</v>
      </c>
    </row>
    <row r="25" spans="1:17" ht="16.5" thickBot="1">
      <c r="A25" s="17" t="s">
        <v>142</v>
      </c>
      <c r="B25" s="17" t="s">
        <v>143</v>
      </c>
      <c r="D25" s="12" t="s">
        <v>119</v>
      </c>
      <c r="E25" s="12" t="s">
        <v>302</v>
      </c>
      <c r="G25" s="12" t="s">
        <v>294</v>
      </c>
      <c r="H25" s="12" t="s">
        <v>303</v>
      </c>
      <c r="J25" s="12" t="s">
        <v>150</v>
      </c>
      <c r="K25" s="12" t="s">
        <v>151</v>
      </c>
      <c r="M25" s="12" t="s">
        <v>122</v>
      </c>
      <c r="N25" s="12" t="s">
        <v>285</v>
      </c>
      <c r="P25" s="12" t="s">
        <v>49</v>
      </c>
      <c r="Q25" s="12" t="s">
        <v>277</v>
      </c>
    </row>
    <row r="26" spans="1:17" ht="15.75">
      <c r="A26" s="91"/>
      <c r="B26" s="91"/>
      <c r="D26" s="12" t="s">
        <v>119</v>
      </c>
      <c r="E26" s="12" t="s">
        <v>308</v>
      </c>
      <c r="G26" s="12" t="s">
        <v>126</v>
      </c>
      <c r="H26" s="12" t="s">
        <v>309</v>
      </c>
      <c r="J26" s="12" t="s">
        <v>150</v>
      </c>
      <c r="K26" s="12" t="s">
        <v>299</v>
      </c>
      <c r="M26" s="12" t="s">
        <v>122</v>
      </c>
      <c r="N26" s="12" t="s">
        <v>288</v>
      </c>
      <c r="P26" s="12" t="s">
        <v>49</v>
      </c>
      <c r="Q26" s="12" t="s">
        <v>144</v>
      </c>
    </row>
    <row r="27" spans="1:17" ht="15.75">
      <c r="A27" s="91"/>
      <c r="B27" s="91"/>
      <c r="D27" s="12" t="s">
        <v>119</v>
      </c>
      <c r="E27" s="12" t="s">
        <v>312</v>
      </c>
      <c r="G27" s="12" t="s">
        <v>126</v>
      </c>
      <c r="H27" s="12" t="s">
        <v>63</v>
      </c>
      <c r="J27" s="12" t="s">
        <v>304</v>
      </c>
      <c r="K27" s="12" t="s">
        <v>305</v>
      </c>
      <c r="M27" s="12" t="s">
        <v>122</v>
      </c>
      <c r="N27" s="12" t="s">
        <v>292</v>
      </c>
      <c r="P27" s="12" t="s">
        <v>49</v>
      </c>
      <c r="Q27" s="12" t="s">
        <v>137</v>
      </c>
    </row>
    <row r="28" spans="1:17" ht="15.75">
      <c r="A28" s="91"/>
      <c r="B28" s="91"/>
      <c r="D28" s="12" t="s">
        <v>119</v>
      </c>
      <c r="E28" s="12" t="s">
        <v>131</v>
      </c>
      <c r="G28" s="12" t="s">
        <v>315</v>
      </c>
      <c r="H28" s="12" t="s">
        <v>316</v>
      </c>
      <c r="J28" s="12" t="s">
        <v>304</v>
      </c>
      <c r="K28" s="12" t="s">
        <v>310</v>
      </c>
      <c r="M28" s="12" t="s">
        <v>122</v>
      </c>
      <c r="N28" s="12" t="s">
        <v>296</v>
      </c>
      <c r="P28" s="12" t="s">
        <v>49</v>
      </c>
      <c r="Q28" s="12" t="s">
        <v>289</v>
      </c>
    </row>
    <row r="29" spans="1:17" ht="15.75">
      <c r="A29" s="91"/>
      <c r="B29" s="91"/>
      <c r="D29" s="12" t="s">
        <v>119</v>
      </c>
      <c r="E29" s="12" t="s">
        <v>320</v>
      </c>
      <c r="G29" s="12" t="s">
        <v>315</v>
      </c>
      <c r="H29" s="12" t="s">
        <v>321</v>
      </c>
      <c r="J29" s="12" t="s">
        <v>304</v>
      </c>
      <c r="K29" s="12" t="s">
        <v>313</v>
      </c>
      <c r="M29" s="12" t="s">
        <v>122</v>
      </c>
      <c r="N29" s="12" t="s">
        <v>146</v>
      </c>
      <c r="P29" s="12" t="s">
        <v>49</v>
      </c>
      <c r="Q29" s="12" t="s">
        <v>77</v>
      </c>
    </row>
    <row r="30" spans="1:17" ht="15.75">
      <c r="A30" s="91"/>
      <c r="B30" s="91"/>
      <c r="D30" s="12" t="s">
        <v>119</v>
      </c>
      <c r="E30" s="12" t="s">
        <v>153</v>
      </c>
      <c r="G30" s="12" t="s">
        <v>148</v>
      </c>
      <c r="H30" s="12" t="s">
        <v>149</v>
      </c>
      <c r="J30" s="12" t="s">
        <v>304</v>
      </c>
      <c r="K30" s="12" t="s">
        <v>317</v>
      </c>
      <c r="M30" s="12" t="s">
        <v>122</v>
      </c>
      <c r="N30" s="12" t="s">
        <v>306</v>
      </c>
      <c r="P30" s="12" t="s">
        <v>49</v>
      </c>
      <c r="Q30" s="12" t="s">
        <v>80</v>
      </c>
    </row>
    <row r="31" spans="1:17" ht="16.5" thickBot="1">
      <c r="A31" s="91"/>
      <c r="B31" s="91"/>
      <c r="D31" s="17" t="s">
        <v>119</v>
      </c>
      <c r="E31" s="17" t="s">
        <v>331</v>
      </c>
      <c r="G31" s="17" t="s">
        <v>332</v>
      </c>
      <c r="H31" s="17" t="s">
        <v>76</v>
      </c>
      <c r="J31" s="17" t="s">
        <v>304</v>
      </c>
      <c r="K31" s="17" t="s">
        <v>322</v>
      </c>
      <c r="M31" s="17" t="s">
        <v>122</v>
      </c>
      <c r="N31" s="17" t="s">
        <v>311</v>
      </c>
      <c r="P31" s="12" t="s">
        <v>49</v>
      </c>
      <c r="Q31" s="12" t="s">
        <v>300</v>
      </c>
    </row>
    <row r="32" spans="1:17" ht="15.75">
      <c r="A32" s="92"/>
      <c r="B32" s="92"/>
      <c r="P32" s="12" t="s">
        <v>49</v>
      </c>
      <c r="Q32" s="12" t="s">
        <v>50</v>
      </c>
    </row>
    <row r="33" spans="1:17" ht="16.5" thickBot="1">
      <c r="A33" s="92"/>
      <c r="B33" s="92"/>
      <c r="P33" s="17" t="s">
        <v>49</v>
      </c>
      <c r="Q33" s="17" t="s">
        <v>70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2015年30代女性増減率</vt:lpstr>
      <vt:lpstr>日本創成会議との比較データ</vt:lpstr>
      <vt:lpstr>実質社会増減（過疎）</vt:lpstr>
      <vt:lpstr>実質社会増減（全国）</vt:lpstr>
      <vt:lpstr>2045年人口増減率（全国）</vt:lpstr>
      <vt:lpstr>2045年人口増減率グラフ</vt:lpstr>
      <vt:lpstr>子ども安定化達成上位30（過疎）</vt:lpstr>
      <vt:lpstr>子ども人口安定化グラフ（過疎）</vt:lpstr>
      <vt:lpstr>子ども人口安定達成176リスト（全国）</vt:lpstr>
      <vt:lpstr>総合的人口安定上位30（過疎）</vt:lpstr>
      <vt:lpstr>総合的人口安定グラフ（過疎）</vt:lpstr>
      <vt:lpstr>総合的人口安定達成163リスト（全国）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</dc:creator>
  <cp:lastModifiedBy>y-moriyama</cp:lastModifiedBy>
  <dcterms:created xsi:type="dcterms:W3CDTF">2017-08-21T00:11:14Z</dcterms:created>
  <dcterms:modified xsi:type="dcterms:W3CDTF">2017-08-21T04:25:30Z</dcterms:modified>
</cp:coreProperties>
</file>